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yo\Desktop\AICM\EXCEL\"/>
    </mc:Choice>
  </mc:AlternateContent>
  <bookViews>
    <workbookView xWindow="0" yWindow="0" windowWidth="23040" windowHeight="9192"/>
  </bookViews>
  <sheets>
    <sheet name="Hoja1" sheetId="1" r:id="rId1"/>
    <sheet name="Hoja2" sheetId="2" r:id="rId2"/>
    <sheet name="Hoja3" sheetId="3" r:id="rId3"/>
  </sheets>
  <definedNames>
    <definedName name="Beta">Hoja1!$B$6</definedName>
    <definedName name="Rbar">Hoja1!$B$9</definedName>
    <definedName name="solver_adj" localSheetId="0" hidden="1">Hoja1!$E$3:$E$33</definedName>
    <definedName name="solver_cvg" localSheetId="0" hidden="1">0.0001</definedName>
    <definedName name="solver_drv" localSheetId="0" hidden="1">1</definedName>
    <definedName name="solver_eng" localSheetId="0" hidden="1">1</definedName>
    <definedName name="solver_est" localSheetId="0" hidden="1">1</definedName>
    <definedName name="solver_itr" localSheetId="0" hidden="1">100</definedName>
    <definedName name="solver_lhs1" localSheetId="0" hidden="1">Hoja1!$G$33</definedName>
    <definedName name="solver_lhs2" localSheetId="0" hidden="1">Hoja1!$G$33</definedName>
    <definedName name="solver_lin" localSheetId="0" hidden="1">2</definedName>
    <definedName name="solver_mip" localSheetId="0" hidden="1">2147483647</definedName>
    <definedName name="solver_mni" localSheetId="0" hidden="1">30</definedName>
    <definedName name="solver_mrt" localSheetId="0" hidden="1">0.075</definedName>
    <definedName name="solver_msl" localSheetId="0" hidden="1">2</definedName>
    <definedName name="solver_neg" localSheetId="0" hidden="1">2</definedName>
    <definedName name="solver_nod" localSheetId="0" hidden="1">2147483647</definedName>
    <definedName name="solver_num" localSheetId="0" hidden="1">1</definedName>
    <definedName name="solver_nwt" localSheetId="0" hidden="1">1</definedName>
    <definedName name="solver_opt" localSheetId="0" hidden="1">Hoja1!$H$34</definedName>
    <definedName name="solver_pre" localSheetId="0" hidden="1">0.000001</definedName>
    <definedName name="solver_rbv" localSheetId="0" hidden="1">1</definedName>
    <definedName name="solver_rel1" localSheetId="0" hidden="1">2</definedName>
    <definedName name="solver_rel2" localSheetId="0" hidden="1">2</definedName>
    <definedName name="solver_rhs1" localSheetId="0" hidden="1">0</definedName>
    <definedName name="solver_rhs2" localSheetId="0" hidden="1">0</definedName>
    <definedName name="solver_rlx" localSheetId="0" hidden="1">1</definedName>
    <definedName name="solver_rsd" localSheetId="0" hidden="1">0</definedName>
    <definedName name="solver_scl" localSheetId="0" hidden="1">2</definedName>
    <definedName name="solver_sho" localSheetId="0" hidden="1">2</definedName>
    <definedName name="solver_ssz" localSheetId="0" hidden="1">100</definedName>
    <definedName name="solver_tim" localSheetId="0" hidden="1">100</definedName>
    <definedName name="solver_tol" localSheetId="0" hidden="1">0.05</definedName>
    <definedName name="solver_typ" localSheetId="0" hidden="1">1</definedName>
    <definedName name="solver_val" localSheetId="0" hidden="1">0</definedName>
    <definedName name="solver_ver" localSheetId="0" hidden="1">3</definedName>
  </definedNames>
  <calcPr calcId="162913"/>
</workbook>
</file>

<file path=xl/calcChain.xml><?xml version="1.0" encoding="utf-8"?>
<calcChain xmlns="http://schemas.openxmlformats.org/spreadsheetml/2006/main">
  <c r="H3" i="1" l="1"/>
  <c r="F4" i="1" l="1"/>
  <c r="F5" i="1"/>
  <c r="F6" i="1" s="1"/>
  <c r="F7" i="1" s="1"/>
  <c r="F8" i="1" s="1"/>
  <c r="F9" i="1" s="1"/>
  <c r="F10" i="1" s="1"/>
  <c r="F11" i="1" s="1"/>
  <c r="F12" i="1" s="1"/>
  <c r="F13" i="1" s="1"/>
  <c r="F14" i="1" s="1"/>
  <c r="F15" i="1" s="1"/>
  <c r="F16" i="1" s="1"/>
  <c r="F17" i="1" s="1"/>
  <c r="F18" i="1" s="1"/>
  <c r="F19" i="1" s="1"/>
  <c r="F20" i="1" s="1"/>
  <c r="F21" i="1" s="1"/>
  <c r="F22" i="1" s="1"/>
  <c r="F23" i="1" s="1"/>
  <c r="F24" i="1" s="1"/>
  <c r="F25" i="1" s="1"/>
  <c r="F26" i="1" s="1"/>
  <c r="F27" i="1" s="1"/>
  <c r="F28" i="1" s="1"/>
  <c r="F29" i="1" s="1"/>
  <c r="F30" i="1" s="1"/>
  <c r="F31" i="1" s="1"/>
  <c r="F32" i="1" s="1"/>
  <c r="F33" i="1" s="1"/>
  <c r="G3" i="1"/>
  <c r="G4" i="1"/>
  <c r="G5" i="1" s="1"/>
  <c r="D4" i="1"/>
  <c r="H4" i="1" s="1"/>
  <c r="D5" i="1"/>
  <c r="H5" i="1" s="1"/>
  <c r="G6" i="1" l="1"/>
  <c r="G7" i="1" s="1"/>
  <c r="G8" i="1" s="1"/>
  <c r="G9" i="1" s="1"/>
  <c r="G10" i="1" s="1"/>
  <c r="G11" i="1" s="1"/>
  <c r="G12" i="1" s="1"/>
  <c r="G13" i="1" s="1"/>
  <c r="G14" i="1" s="1"/>
  <c r="G15" i="1" s="1"/>
  <c r="G16" i="1" s="1"/>
  <c r="G17" i="1" s="1"/>
  <c r="G18" i="1" s="1"/>
  <c r="G19" i="1" s="1"/>
  <c r="G20" i="1" s="1"/>
  <c r="G21" i="1" s="1"/>
  <c r="G22" i="1" s="1"/>
  <c r="G23" i="1" s="1"/>
  <c r="G24" i="1" s="1"/>
  <c r="G25" i="1" s="1"/>
  <c r="G26" i="1" s="1"/>
  <c r="G27" i="1" s="1"/>
  <c r="G28" i="1" s="1"/>
  <c r="G29" i="1" s="1"/>
  <c r="G30" i="1" s="1"/>
  <c r="G31" i="1" s="1"/>
  <c r="G32" i="1" s="1"/>
  <c r="G33" i="1" s="1"/>
  <c r="D6" i="1"/>
  <c r="H6" i="1" l="1"/>
  <c r="D7" i="1"/>
  <c r="H7" i="1" l="1"/>
  <c r="D8" i="1"/>
  <c r="H8" i="1" l="1"/>
  <c r="D9" i="1"/>
  <c r="H9" i="1" l="1"/>
  <c r="D10" i="1"/>
  <c r="H10" i="1" l="1"/>
  <c r="D11" i="1"/>
  <c r="H11" i="1" l="1"/>
  <c r="D12" i="1"/>
  <c r="H12" i="1" l="1"/>
  <c r="D13" i="1"/>
  <c r="H13" i="1" l="1"/>
  <c r="D14" i="1"/>
  <c r="H14" i="1" l="1"/>
  <c r="D15" i="1"/>
  <c r="H15" i="1" l="1"/>
  <c r="D16" i="1"/>
  <c r="H16" i="1" l="1"/>
  <c r="D17" i="1"/>
  <c r="H17" i="1" l="1"/>
  <c r="D18" i="1"/>
  <c r="H18" i="1" l="1"/>
  <c r="D19" i="1"/>
  <c r="H19" i="1" l="1"/>
  <c r="D20" i="1"/>
  <c r="H20" i="1" l="1"/>
  <c r="D21" i="1"/>
  <c r="H21" i="1" l="1"/>
  <c r="D22" i="1"/>
  <c r="H22" i="1" l="1"/>
  <c r="D23" i="1"/>
  <c r="H23" i="1" l="1"/>
  <c r="D24" i="1"/>
  <c r="H24" i="1" l="1"/>
  <c r="D25" i="1"/>
  <c r="H25" i="1" l="1"/>
  <c r="D26" i="1"/>
  <c r="H26" i="1" l="1"/>
  <c r="D27" i="1"/>
  <c r="H27" i="1" l="1"/>
  <c r="D28" i="1"/>
  <c r="H28" i="1" l="1"/>
  <c r="D29" i="1"/>
  <c r="H29" i="1" l="1"/>
  <c r="D30" i="1"/>
  <c r="H30" i="1" l="1"/>
  <c r="D31" i="1"/>
  <c r="H31" i="1" l="1"/>
  <c r="D32" i="1"/>
  <c r="H32" i="1" l="1"/>
  <c r="D33" i="1"/>
  <c r="H33" i="1" s="1"/>
  <c r="H34" i="1" s="1"/>
</calcChain>
</file>

<file path=xl/sharedStrings.xml><?xml version="1.0" encoding="utf-8"?>
<sst xmlns="http://schemas.openxmlformats.org/spreadsheetml/2006/main" count="25" uniqueCount="13">
  <si>
    <t xml:space="preserve"> </t>
  </si>
  <si>
    <t>Beta</t>
  </si>
  <si>
    <t>EXERCISE 4.2: Consumption-saving decision</t>
  </si>
  <si>
    <t>Change in income</t>
  </si>
  <si>
    <t>Parameters</t>
  </si>
  <si>
    <t>Exogenous variables</t>
  </si>
  <si>
    <t>Interest rate</t>
  </si>
  <si>
    <t>Period</t>
  </si>
  <si>
    <t>Consumption</t>
  </si>
  <si>
    <t>Income</t>
  </si>
  <si>
    <t>Saving</t>
  </si>
  <si>
    <t>Utility</t>
  </si>
  <si>
    <t>Sum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</si>
</sst>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6" x14ac:knownFonts="1">
    <font>
      <sz val="10"/>
      <name val="Arial"/>
      <family val="2"/>
    </font>
    <font>
      <b/>
      <sz val="11"/>
      <name val="Times New Roman"/>
      <family val="1"/>
    </font>
    <font>
      <sz val="11"/>
      <name val="Times New Roman"/>
      <family val="1"/>
    </font>
    <font>
      <b/>
      <sz val="11"/>
      <color theme="0"/>
      <name val="Times New Roman"/>
      <family val="1"/>
    </font>
    <font>
      <b/>
      <i/>
      <sz val="11"/>
      <color theme="0"/>
      <name val="Times New Roman"/>
      <family val="1"/>
    </font>
    <font>
      <sz val="11"/>
      <color theme="0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1" tint="0.249977111117893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2" fillId="0" borderId="0" xfId="0" applyFont="1"/>
    <xf numFmtId="0" fontId="1" fillId="0" borderId="0" xfId="0" applyFont="1"/>
    <xf numFmtId="0" fontId="1" fillId="0" borderId="0" xfId="0" applyFont="1" applyAlignment="1">
      <alignment horizontal="center"/>
    </xf>
    <xf numFmtId="164" fontId="2" fillId="0" borderId="0" xfId="0" applyNumberFormat="1" applyFont="1"/>
    <xf numFmtId="0" fontId="2" fillId="0" borderId="0" xfId="0" applyNumberFormat="1" applyFont="1" applyFill="1" applyBorder="1"/>
    <xf numFmtId="0" fontId="1" fillId="0" borderId="0" xfId="0" applyNumberFormat="1" applyFont="1"/>
    <xf numFmtId="0" fontId="2" fillId="0" borderId="0" xfId="0" applyFont="1" applyFill="1" applyBorder="1"/>
    <xf numFmtId="0" fontId="1" fillId="2" borderId="1" xfId="0" applyFont="1" applyFill="1" applyBorder="1"/>
    <xf numFmtId="0" fontId="1" fillId="2" borderId="2" xfId="0" applyFont="1" applyFill="1" applyBorder="1"/>
    <xf numFmtId="0" fontId="2" fillId="3" borderId="3" xfId="0" applyFont="1" applyFill="1" applyBorder="1" applyAlignment="1">
      <alignment horizontal="center"/>
    </xf>
    <xf numFmtId="2" fontId="2" fillId="3" borderId="0" xfId="0" applyNumberFormat="1" applyFont="1" applyFill="1" applyBorder="1" applyAlignment="1"/>
    <xf numFmtId="2" fontId="2" fillId="3" borderId="7" xfId="0" applyNumberFormat="1" applyFont="1" applyFill="1" applyBorder="1" applyAlignment="1"/>
    <xf numFmtId="0" fontId="2" fillId="3" borderId="8" xfId="0" applyFont="1" applyFill="1" applyBorder="1"/>
    <xf numFmtId="0" fontId="2" fillId="3" borderId="9" xfId="0" applyFont="1" applyFill="1" applyBorder="1"/>
    <xf numFmtId="0" fontId="1" fillId="3" borderId="8" xfId="0" applyFont="1" applyFill="1" applyBorder="1" applyAlignment="1">
      <alignment horizontal="center"/>
    </xf>
    <xf numFmtId="2" fontId="1" fillId="3" borderId="10" xfId="0" applyNumberFormat="1" applyFont="1" applyFill="1" applyBorder="1" applyAlignment="1"/>
    <xf numFmtId="2" fontId="1" fillId="3" borderId="9" xfId="0" applyNumberFormat="1" applyFont="1" applyFill="1" applyBorder="1" applyAlignment="1"/>
    <xf numFmtId="0" fontId="4" fillId="4" borderId="4" xfId="0" applyFont="1" applyFill="1" applyBorder="1"/>
    <xf numFmtId="0" fontId="5" fillId="4" borderId="6" xfId="0" applyFont="1" applyFill="1" applyBorder="1"/>
    <xf numFmtId="0" fontId="3" fillId="4" borderId="4" xfId="0" applyFont="1" applyFill="1" applyBorder="1" applyAlignment="1">
      <alignment horizontal="center"/>
    </xf>
    <xf numFmtId="0" fontId="3" fillId="4" borderId="5" xfId="0" applyFont="1" applyFill="1" applyBorder="1" applyAlignment="1">
      <alignment horizontal="right"/>
    </xf>
    <xf numFmtId="0" fontId="3" fillId="4" borderId="6" xfId="0" applyFont="1" applyFill="1" applyBorder="1" applyAlignment="1">
      <alignment horizontal="right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B3B3B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ES" sz="1100" b="1"/>
              <a:t>Consumption</a:t>
            </a:r>
          </a:p>
        </c:rich>
      </c:tx>
      <c:layout>
        <c:manualLayout>
          <c:xMode val="edge"/>
          <c:yMode val="edge"/>
          <c:x val="0.39473674881548892"/>
          <c:y val="4.166722117481793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5526315789473685"/>
          <c:y val="0.26666775174052632"/>
          <c:w val="0.80789473684210522"/>
          <c:h val="0.4458351474411924"/>
        </c:manualLayout>
      </c:layout>
      <c:lineChart>
        <c:grouping val="standard"/>
        <c:varyColors val="0"/>
        <c:ser>
          <c:idx val="0"/>
          <c:order val="0"/>
          <c:tx>
            <c:v>Tiempo</c:v>
          </c:tx>
          <c:spPr>
            <a:ln w="25400">
              <a:solidFill>
                <a:schemeClr val="tx1">
                  <a:lumMod val="50000"/>
                  <a:lumOff val="50000"/>
                </a:schemeClr>
              </a:solidFill>
              <a:prstDash val="solid"/>
            </a:ln>
          </c:spPr>
          <c:marker>
            <c:symbol val="none"/>
          </c:marker>
          <c:cat>
            <c:strRef>
              <c:f>Hoja1!$D$3:$D$34</c:f>
              <c:strCache>
                <c:ptCount val="32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Sum</c:v>
                </c:pt>
              </c:strCache>
            </c:strRef>
          </c:cat>
          <c:val>
            <c:numRef>
              <c:f>Hoja1!$E$3:$E$33</c:f>
              <c:numCache>
                <c:formatCode>0.00</c:formatCode>
                <c:ptCount val="31"/>
                <c:pt idx="0">
                  <c:v>26.909496629331379</c:v>
                </c:pt>
                <c:pt idx="1">
                  <c:v>26.628251125724219</c:v>
                </c:pt>
                <c:pt idx="2">
                  <c:v>26.343997749581636</c:v>
                </c:pt>
                <c:pt idx="3">
                  <c:v>26.063202329197303</c:v>
                </c:pt>
                <c:pt idx="4">
                  <c:v>25.785776896464942</c:v>
                </c:pt>
                <c:pt idx="5">
                  <c:v>25.511636204245658</c:v>
                </c:pt>
                <c:pt idx="6">
                  <c:v>25.240700728831602</c:v>
                </c:pt>
                <c:pt idx="7">
                  <c:v>24.972892041390267</c:v>
                </c:pt>
                <c:pt idx="8">
                  <c:v>24.708140218798228</c:v>
                </c:pt>
                <c:pt idx="9">
                  <c:v>24.446369661284304</c:v>
                </c:pt>
                <c:pt idx="10">
                  <c:v>24.187517086809773</c:v>
                </c:pt>
                <c:pt idx="11">
                  <c:v>23.93151568886768</c:v>
                </c:pt>
                <c:pt idx="12">
                  <c:v>23.678306521196237</c:v>
                </c:pt>
                <c:pt idx="13">
                  <c:v>23.427829841082797</c:v>
                </c:pt>
                <c:pt idx="14">
                  <c:v>23.180027290064736</c:v>
                </c:pt>
                <c:pt idx="15">
                  <c:v>22.934848379244173</c:v>
                </c:pt>
                <c:pt idx="16">
                  <c:v>22.692239080715002</c:v>
                </c:pt>
                <c:pt idx="17">
                  <c:v>22.452152666186493</c:v>
                </c:pt>
                <c:pt idx="18">
                  <c:v>22.214541717183515</c:v>
                </c:pt>
                <c:pt idx="19">
                  <c:v>21.979359568342449</c:v>
                </c:pt>
                <c:pt idx="20">
                  <c:v>21.746565462401275</c:v>
                </c:pt>
                <c:pt idx="21">
                  <c:v>21.516115227546255</c:v>
                </c:pt>
                <c:pt idx="22">
                  <c:v>21.287971596606578</c:v>
                </c:pt>
                <c:pt idx="23">
                  <c:v>21.062094364166803</c:v>
                </c:pt>
                <c:pt idx="24">
                  <c:v>20.838450093837903</c:v>
                </c:pt>
                <c:pt idx="25">
                  <c:v>20.617002562062009</c:v>
                </c:pt>
                <c:pt idx="26">
                  <c:v>20.397716522888192</c:v>
                </c:pt>
                <c:pt idx="27">
                  <c:v>20.18055947986208</c:v>
                </c:pt>
                <c:pt idx="28">
                  <c:v>19.965502026522604</c:v>
                </c:pt>
                <c:pt idx="29">
                  <c:v>19.752514453642156</c:v>
                </c:pt>
                <c:pt idx="30">
                  <c:v>19.54156557009695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C54-461E-A849-52D91B8407B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96013408"/>
        <c:axId val="296013968"/>
      </c:lineChart>
      <c:catAx>
        <c:axId val="2960134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b="1" i="0" baseline="0"/>
                </a:pPr>
                <a:r>
                  <a:rPr lang="es-ES" b="1" i="0" baseline="0"/>
                  <a:t>Time</a:t>
                </a:r>
              </a:p>
            </c:rich>
          </c:tx>
          <c:layout>
            <c:manualLayout>
              <c:xMode val="edge"/>
              <c:yMode val="edge"/>
              <c:x val="0.48947363397757099"/>
              <c:y val="0.84167017855162463"/>
            </c:manualLayout>
          </c:layout>
          <c:overlay val="0"/>
          <c:spPr>
            <a:solidFill>
              <a:srgbClr val="FFFFFF"/>
            </a:solidFill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B3B3B3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es-ES"/>
          </a:p>
        </c:txPr>
        <c:crossAx val="296013968"/>
        <c:crosses val="autoZero"/>
        <c:auto val="1"/>
        <c:lblAlgn val="ctr"/>
        <c:lblOffset val="100"/>
        <c:tickLblSkip val="3"/>
        <c:tickMarkSkip val="1"/>
        <c:noMultiLvlLbl val="0"/>
      </c:catAx>
      <c:valAx>
        <c:axId val="296013968"/>
        <c:scaling>
          <c:orientation val="minMax"/>
        </c:scaling>
        <c:delete val="0"/>
        <c:axPos val="l"/>
        <c:majorGridlines>
          <c:spPr>
            <a:ln w="3175">
              <a:solidFill>
                <a:srgbClr val="FFFFFF"/>
              </a:solidFill>
              <a:prstDash val="solid"/>
            </a:ln>
          </c:spPr>
        </c:majorGridlines>
        <c:numFmt formatCode="0.00" sourceLinked="0"/>
        <c:majorTickMark val="out"/>
        <c:minorTickMark val="none"/>
        <c:tickLblPos val="nextTo"/>
        <c:spPr>
          <a:ln w="3175">
            <a:solidFill>
              <a:srgbClr val="B3B3B3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es-ES"/>
          </a:p>
        </c:txPr>
        <c:crossAx val="296013408"/>
        <c:crosses val="autoZero"/>
        <c:crossBetween val="between"/>
      </c:valAx>
      <c:spPr>
        <a:solidFill>
          <a:srgbClr val="FFFFFF"/>
        </a:solidFill>
        <a:ln w="12700">
          <a:solidFill>
            <a:srgbClr val="FFFFFF"/>
          </a:solidFill>
          <a:prstDash val="solid"/>
        </a:ln>
      </c:spPr>
    </c:plotArea>
    <c:plotVisOnly val="0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Times New Roman" panose="02020603050405020304" pitchFamily="18" charset="0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ES" sz="1100" b="1"/>
              <a:t>Income</a:t>
            </a:r>
          </a:p>
        </c:rich>
      </c:tx>
      <c:layout>
        <c:manualLayout>
          <c:xMode val="edge"/>
          <c:yMode val="edge"/>
          <c:x val="0.43569662600465098"/>
          <c:y val="3.745323235869402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5485603996483341"/>
          <c:y val="0.24344658329889141"/>
          <c:w val="0.80840102218929977"/>
          <c:h val="0.49812916275003932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chemeClr val="tx1">
                  <a:lumMod val="50000"/>
                  <a:lumOff val="50000"/>
                </a:schemeClr>
              </a:solidFill>
              <a:prstDash val="solid"/>
            </a:ln>
          </c:spPr>
          <c:marker>
            <c:symbol val="none"/>
          </c:marker>
          <c:cat>
            <c:strRef>
              <c:f>Hoja1!$D$3:$D$34</c:f>
              <c:strCache>
                <c:ptCount val="32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Sum</c:v>
                </c:pt>
              </c:strCache>
            </c:strRef>
          </c:cat>
          <c:val>
            <c:numRef>
              <c:f>Hoja1!$F$3:$F$33</c:f>
              <c:numCache>
                <c:formatCode>0.00</c:formatCode>
                <c:ptCount val="31"/>
                <c:pt idx="0">
                  <c:v>10</c:v>
                </c:pt>
                <c:pt idx="1">
                  <c:v>11</c:v>
                </c:pt>
                <c:pt idx="2">
                  <c:v>12</c:v>
                </c:pt>
                <c:pt idx="3">
                  <c:v>13</c:v>
                </c:pt>
                <c:pt idx="4">
                  <c:v>14</c:v>
                </c:pt>
                <c:pt idx="5">
                  <c:v>15</c:v>
                </c:pt>
                <c:pt idx="6">
                  <c:v>16</c:v>
                </c:pt>
                <c:pt idx="7">
                  <c:v>17</c:v>
                </c:pt>
                <c:pt idx="8">
                  <c:v>18</c:v>
                </c:pt>
                <c:pt idx="9">
                  <c:v>19</c:v>
                </c:pt>
                <c:pt idx="10">
                  <c:v>20</c:v>
                </c:pt>
                <c:pt idx="11">
                  <c:v>21</c:v>
                </c:pt>
                <c:pt idx="12">
                  <c:v>22</c:v>
                </c:pt>
                <c:pt idx="13">
                  <c:v>23</c:v>
                </c:pt>
                <c:pt idx="14">
                  <c:v>24</c:v>
                </c:pt>
                <c:pt idx="15">
                  <c:v>25</c:v>
                </c:pt>
                <c:pt idx="16">
                  <c:v>26</c:v>
                </c:pt>
                <c:pt idx="17">
                  <c:v>27</c:v>
                </c:pt>
                <c:pt idx="18">
                  <c:v>28</c:v>
                </c:pt>
                <c:pt idx="19">
                  <c:v>29</c:v>
                </c:pt>
                <c:pt idx="20">
                  <c:v>30</c:v>
                </c:pt>
                <c:pt idx="21">
                  <c:v>31</c:v>
                </c:pt>
                <c:pt idx="22">
                  <c:v>32</c:v>
                </c:pt>
                <c:pt idx="23">
                  <c:v>33</c:v>
                </c:pt>
                <c:pt idx="24">
                  <c:v>34</c:v>
                </c:pt>
                <c:pt idx="25">
                  <c:v>35</c:v>
                </c:pt>
                <c:pt idx="26">
                  <c:v>36</c:v>
                </c:pt>
                <c:pt idx="27">
                  <c:v>37</c:v>
                </c:pt>
                <c:pt idx="28">
                  <c:v>38</c:v>
                </c:pt>
                <c:pt idx="29">
                  <c:v>39</c:v>
                </c:pt>
                <c:pt idx="30">
                  <c:v>40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C64-497C-9705-DE555FA2977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97495072"/>
        <c:axId val="297498992"/>
      </c:lineChart>
      <c:catAx>
        <c:axId val="2974950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b="1" i="0" baseline="0"/>
                </a:pPr>
                <a:r>
                  <a:rPr lang="es-ES" b="1" i="0" baseline="0"/>
                  <a:t>Time</a:t>
                </a:r>
              </a:p>
            </c:rich>
          </c:tx>
          <c:layout>
            <c:manualLayout>
              <c:xMode val="edge"/>
              <c:yMode val="edge"/>
              <c:x val="0.49081500822759844"/>
              <c:y val="0.85768092682682173"/>
            </c:manualLayout>
          </c:layout>
          <c:overlay val="0"/>
          <c:spPr>
            <a:solidFill>
              <a:srgbClr val="FFFFFF"/>
            </a:solidFill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B3B3B3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es-ES"/>
          </a:p>
        </c:txPr>
        <c:crossAx val="297498992"/>
        <c:crosses val="autoZero"/>
        <c:auto val="1"/>
        <c:lblAlgn val="ctr"/>
        <c:lblOffset val="100"/>
        <c:tickLblSkip val="4"/>
        <c:tickMarkSkip val="1"/>
        <c:noMultiLvlLbl val="0"/>
      </c:catAx>
      <c:valAx>
        <c:axId val="297498992"/>
        <c:scaling>
          <c:orientation val="minMax"/>
        </c:scaling>
        <c:delete val="0"/>
        <c:axPos val="l"/>
        <c:majorGridlines>
          <c:spPr>
            <a:ln w="3175">
              <a:solidFill>
                <a:srgbClr val="FFFFFF"/>
              </a:solidFill>
              <a:prstDash val="solid"/>
            </a:ln>
          </c:spPr>
        </c:majorGridlines>
        <c:numFmt formatCode="0.00" sourceLinked="0"/>
        <c:majorTickMark val="out"/>
        <c:minorTickMark val="none"/>
        <c:tickLblPos val="nextTo"/>
        <c:spPr>
          <a:ln w="3175">
            <a:solidFill>
              <a:srgbClr val="B3B3B3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es-ES"/>
          </a:p>
        </c:txPr>
        <c:crossAx val="297495072"/>
        <c:crosses val="autoZero"/>
        <c:crossBetween val="between"/>
      </c:valAx>
      <c:spPr>
        <a:solidFill>
          <a:srgbClr val="FFFFFF"/>
        </a:solidFill>
        <a:ln w="12700">
          <a:solidFill>
            <a:srgbClr val="FFFFFF"/>
          </a:solidFill>
          <a:prstDash val="solid"/>
        </a:ln>
      </c:spPr>
    </c:plotArea>
    <c:plotVisOnly val="0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Times New Roman" panose="02020603050405020304" pitchFamily="18" charset="0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1" i="0" baseline="0"/>
            </a:pPr>
            <a:r>
              <a:rPr lang="es-ES" sz="1100" b="1" i="0" baseline="0"/>
              <a:t>Saving</a:t>
            </a:r>
          </a:p>
        </c:rich>
      </c:tx>
      <c:layout>
        <c:manualLayout>
          <c:xMode val="edge"/>
          <c:yMode val="edge"/>
          <c:x val="0.42408421773365285"/>
          <c:y val="3.690069991251093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727750899550704"/>
          <c:y val="0.23985283068501839"/>
          <c:w val="0.79057692676410996"/>
          <c:h val="0.50553596621303876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chemeClr val="tx1">
                  <a:lumMod val="50000"/>
                  <a:lumOff val="50000"/>
                </a:schemeClr>
              </a:solidFill>
              <a:prstDash val="solid"/>
            </a:ln>
          </c:spPr>
          <c:marker>
            <c:symbol val="none"/>
          </c:marker>
          <c:cat>
            <c:strRef>
              <c:f>Hoja1!$D$3:$D$34</c:f>
              <c:strCache>
                <c:ptCount val="32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Sum</c:v>
                </c:pt>
              </c:strCache>
            </c:strRef>
          </c:cat>
          <c:val>
            <c:numRef>
              <c:f>Hoja1!$G$3:$G$33</c:f>
              <c:numCache>
                <c:formatCode>0.00</c:formatCode>
                <c:ptCount val="31"/>
                <c:pt idx="0">
                  <c:v>-16.909496629331379</c:v>
                </c:pt>
                <c:pt idx="1">
                  <c:v>-32.875937687642221</c:v>
                </c:pt>
                <c:pt idx="2">
                  <c:v>-47.877454190976707</c:v>
                </c:pt>
                <c:pt idx="3">
                  <c:v>-61.898205603993546</c:v>
                </c:pt>
                <c:pt idx="4">
                  <c:v>-74.921946612538363</c:v>
                </c:pt>
                <c:pt idx="5">
                  <c:v>-86.932021749034789</c:v>
                </c:pt>
                <c:pt idx="6">
                  <c:v>-97.911362912847082</c:v>
                </c:pt>
                <c:pt idx="7">
                  <c:v>-107.84248221249429</c:v>
                </c:pt>
                <c:pt idx="8">
                  <c:v>-116.7074720755424</c:v>
                </c:pt>
                <c:pt idx="9">
                  <c:v>-124.48799117833755</c:v>
                </c:pt>
                <c:pt idx="10">
                  <c:v>-131.16526808871407</c:v>
                </c:pt>
                <c:pt idx="11">
                  <c:v>-136.72008913935602</c:v>
                </c:pt>
                <c:pt idx="12">
                  <c:v>-141.1327974433394</c:v>
                </c:pt>
                <c:pt idx="13">
                  <c:v>-144.38328323328898</c:v>
                </c:pt>
                <c:pt idx="14">
                  <c:v>-146.4509761880195</c:v>
                </c:pt>
                <c:pt idx="15">
                  <c:v>-147.31484409102404</c:v>
                </c:pt>
                <c:pt idx="16">
                  <c:v>-146.95338005355953</c:v>
                </c:pt>
                <c:pt idx="17">
                  <c:v>-145.34460032081722</c:v>
                </c:pt>
                <c:pt idx="18">
                  <c:v>-142.46603404441709</c:v>
                </c:pt>
                <c:pt idx="19">
                  <c:v>-138.2947142936479</c:v>
                </c:pt>
                <c:pt idx="20">
                  <c:v>-132.80717404192214</c:v>
                </c:pt>
                <c:pt idx="21">
                  <c:v>-125.97943275030683</c:v>
                </c:pt>
                <c:pt idx="22">
                  <c:v>-117.78699300191954</c:v>
                </c:pt>
                <c:pt idx="23">
                  <c:v>-108.20482722612473</c:v>
                </c:pt>
                <c:pt idx="24">
                  <c:v>-97.207373864485135</c:v>
                </c:pt>
                <c:pt idx="25">
                  <c:v>-84.768523903836851</c:v>
                </c:pt>
                <c:pt idx="26">
                  <c:v>-70.861610904801779</c:v>
                </c:pt>
                <c:pt idx="27">
                  <c:v>-55.459402602759894</c:v>
                </c:pt>
                <c:pt idx="28">
                  <c:v>-38.534092681337697</c:v>
                </c:pt>
                <c:pt idx="29">
                  <c:v>-20.057288988606608</c:v>
                </c:pt>
                <c:pt idx="30">
                  <c:v>-3.3847569014255896E-7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4C4-4C04-B859-1ED99D540E1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97500112"/>
        <c:axId val="297497312"/>
      </c:lineChart>
      <c:catAx>
        <c:axId val="2975001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b="1" i="0" baseline="0"/>
                </a:pPr>
                <a:r>
                  <a:rPr lang="es-ES" b="1" i="0" baseline="0"/>
                  <a:t>Time</a:t>
                </a:r>
              </a:p>
            </c:rich>
          </c:tx>
          <c:layout>
            <c:manualLayout>
              <c:xMode val="edge"/>
              <c:yMode val="edge"/>
              <c:x val="0.50000057058085123"/>
              <c:y val="0.85978054826480033"/>
            </c:manualLayout>
          </c:layout>
          <c:overlay val="0"/>
          <c:spPr>
            <a:solidFill>
              <a:srgbClr val="FFFFFF"/>
            </a:solidFill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B3B3B3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es-ES"/>
          </a:p>
        </c:txPr>
        <c:crossAx val="297497312"/>
        <c:crosses val="autoZero"/>
        <c:auto val="1"/>
        <c:lblAlgn val="ctr"/>
        <c:lblOffset val="100"/>
        <c:tickLblSkip val="4"/>
        <c:tickMarkSkip val="1"/>
        <c:noMultiLvlLbl val="0"/>
      </c:catAx>
      <c:valAx>
        <c:axId val="297497312"/>
        <c:scaling>
          <c:orientation val="minMax"/>
        </c:scaling>
        <c:delete val="0"/>
        <c:axPos val="l"/>
        <c:majorGridlines>
          <c:spPr>
            <a:ln w="3175">
              <a:solidFill>
                <a:srgbClr val="FFFFFF"/>
              </a:solidFill>
              <a:prstDash val="solid"/>
            </a:ln>
          </c:spPr>
        </c:majorGridlines>
        <c:numFmt formatCode="0.00" sourceLinked="0"/>
        <c:majorTickMark val="out"/>
        <c:minorTickMark val="none"/>
        <c:tickLblPos val="nextTo"/>
        <c:spPr>
          <a:ln w="3175">
            <a:solidFill>
              <a:srgbClr val="B3B3B3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es-ES"/>
          </a:p>
        </c:txPr>
        <c:crossAx val="297500112"/>
        <c:crosses val="autoZero"/>
        <c:crossBetween val="between"/>
      </c:valAx>
      <c:spPr>
        <a:solidFill>
          <a:srgbClr val="FFFFFF"/>
        </a:solidFill>
        <a:ln w="12700">
          <a:solidFill>
            <a:srgbClr val="FFFFFF"/>
          </a:solidFill>
          <a:prstDash val="solid"/>
        </a:ln>
      </c:spPr>
    </c:plotArea>
    <c:plotVisOnly val="0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Times New Roman" panose="02020603050405020304" pitchFamily="18" charset="0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1" i="0" baseline="0"/>
            </a:pPr>
            <a:r>
              <a:rPr lang="es-ES" sz="1100" b="1" i="0" baseline="0"/>
              <a:t>Discounted utility</a:t>
            </a:r>
          </a:p>
        </c:rich>
      </c:tx>
      <c:layout>
        <c:manualLayout>
          <c:xMode val="edge"/>
          <c:yMode val="edge"/>
          <c:x val="0.40469945355191256"/>
          <c:y val="3.676496959619178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3577023498694518"/>
          <c:y val="0.24264705882352941"/>
          <c:w val="0.82767624020887731"/>
          <c:h val="0.50367647058823528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chemeClr val="tx1">
                  <a:lumMod val="50000"/>
                  <a:lumOff val="50000"/>
                </a:schemeClr>
              </a:solidFill>
              <a:prstDash val="solid"/>
            </a:ln>
          </c:spPr>
          <c:marker>
            <c:symbol val="none"/>
          </c:marker>
          <c:cat>
            <c:strRef>
              <c:f>Hoja1!$D$3:$D$34</c:f>
              <c:strCache>
                <c:ptCount val="32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Sum</c:v>
                </c:pt>
              </c:strCache>
            </c:strRef>
          </c:cat>
          <c:val>
            <c:numRef>
              <c:f>Hoja1!$H$3:$H$33</c:f>
              <c:numCache>
                <c:formatCode>0.00</c:formatCode>
                <c:ptCount val="31"/>
                <c:pt idx="0">
                  <c:v>3.2924792588533953</c:v>
                </c:pt>
                <c:pt idx="1">
                  <c:v>3.1835135428459314</c:v>
                </c:pt>
                <c:pt idx="2">
                  <c:v>3.0779101484844369</c:v>
                </c:pt>
                <c:pt idx="3">
                  <c:v>2.9757926286887519</c:v>
                </c:pt>
                <c:pt idx="4">
                  <c:v>2.8770449859859699</c:v>
                </c:pt>
                <c:pt idx="5">
                  <c:v>2.7815551547958801</c:v>
                </c:pt>
                <c:pt idx="6">
                  <c:v>2.6892149664277261</c:v>
                </c:pt>
                <c:pt idx="7">
                  <c:v>2.5999198600186175</c:v>
                </c:pt>
                <c:pt idx="8">
                  <c:v>2.5135689978843843</c:v>
                </c:pt>
                <c:pt idx="9">
                  <c:v>2.430064685603686</c:v>
                </c:pt>
                <c:pt idx="10">
                  <c:v>2.3493128301296551</c:v>
                </c:pt>
                <c:pt idx="11">
                  <c:v>2.2712223243749143</c:v>
                </c:pt>
                <c:pt idx="12">
                  <c:v>2.195705290883847</c:v>
                </c:pt>
                <c:pt idx="13">
                  <c:v>2.1226767130618134</c:v>
                </c:pt>
                <c:pt idx="14">
                  <c:v>2.0520544053527274</c:v>
                </c:pt>
                <c:pt idx="15">
                  <c:v>1.983759097885661</c:v>
                </c:pt>
                <c:pt idx="16">
                  <c:v>1.91771401877984</c:v>
                </c:pt>
                <c:pt idx="17">
                  <c:v>1.8538451072603417</c:v>
                </c:pt>
                <c:pt idx="18">
                  <c:v>1.792080705169246</c:v>
                </c:pt>
                <c:pt idx="19">
                  <c:v>1.7323515172865658</c:v>
                </c:pt>
                <c:pt idx="20">
                  <c:v>1.6745906625239946</c:v>
                </c:pt>
                <c:pt idx="21">
                  <c:v>1.6187333575548897</c:v>
                </c:pt>
                <c:pt idx="22">
                  <c:v>1.5647171026258655</c:v>
                </c:pt>
                <c:pt idx="23">
                  <c:v>1.5124813648605531</c:v>
                </c:pt>
                <c:pt idx="24">
                  <c:v>1.4619677436410561</c:v>
                </c:pt>
                <c:pt idx="25">
                  <c:v>1.4131196750107455</c:v>
                </c:pt>
                <c:pt idx="26">
                  <c:v>1.3658824602672754</c:v>
                </c:pt>
                <c:pt idx="27">
                  <c:v>1.3202032429312185</c:v>
                </c:pt>
                <c:pt idx="28">
                  <c:v>1.2760309526593128</c:v>
                </c:pt>
                <c:pt idx="29">
                  <c:v>1.2333161723578925</c:v>
                </c:pt>
                <c:pt idx="30">
                  <c:v>1.1920110611984767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43C-490F-B29C-B8CBFBC9149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96799968"/>
        <c:axId val="296801648"/>
      </c:lineChart>
      <c:catAx>
        <c:axId val="2967999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b="1" i="0" baseline="0"/>
                </a:pPr>
                <a:r>
                  <a:rPr lang="es-ES" b="1" i="0" baseline="0"/>
                  <a:t>Time</a:t>
                </a:r>
              </a:p>
            </c:rich>
          </c:tx>
          <c:layout>
            <c:manualLayout>
              <c:xMode val="edge"/>
              <c:yMode val="edge"/>
              <c:x val="0.48041765271144388"/>
              <c:y val="0.86029376762687271"/>
            </c:manualLayout>
          </c:layout>
          <c:overlay val="0"/>
          <c:spPr>
            <a:solidFill>
              <a:srgbClr val="FFFFFF"/>
            </a:solidFill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B3B3B3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es-ES"/>
          </a:p>
        </c:txPr>
        <c:crossAx val="296801648"/>
        <c:crosses val="autoZero"/>
        <c:auto val="1"/>
        <c:lblAlgn val="ctr"/>
        <c:lblOffset val="100"/>
        <c:tickLblSkip val="3"/>
        <c:tickMarkSkip val="1"/>
        <c:noMultiLvlLbl val="0"/>
      </c:catAx>
      <c:valAx>
        <c:axId val="296801648"/>
        <c:scaling>
          <c:orientation val="minMax"/>
        </c:scaling>
        <c:delete val="0"/>
        <c:axPos val="l"/>
        <c:majorGridlines>
          <c:spPr>
            <a:ln w="3175">
              <a:solidFill>
                <a:srgbClr val="FFFFFF"/>
              </a:solidFill>
              <a:prstDash val="solid"/>
            </a:ln>
          </c:spPr>
        </c:majorGridlines>
        <c:numFmt formatCode="0.00" sourceLinked="0"/>
        <c:majorTickMark val="out"/>
        <c:minorTickMark val="none"/>
        <c:tickLblPos val="nextTo"/>
        <c:spPr>
          <a:ln w="3175">
            <a:solidFill>
              <a:srgbClr val="B3B3B3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es-ES"/>
          </a:p>
        </c:txPr>
        <c:crossAx val="296799968"/>
        <c:crosses val="autoZero"/>
        <c:crossBetween val="between"/>
      </c:valAx>
      <c:spPr>
        <a:solidFill>
          <a:srgbClr val="FFFFFF"/>
        </a:solidFill>
        <a:ln w="12700">
          <a:solidFill>
            <a:srgbClr val="FFFFFF"/>
          </a:solidFill>
          <a:prstDash val="solid"/>
        </a:ln>
      </c:spPr>
    </c:plotArea>
    <c:plotVisOnly val="0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Times New Roman" panose="02020603050405020304" pitchFamily="18" charset="0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13</xdr:col>
      <xdr:colOff>594360</xdr:colOff>
      <xdr:row>16</xdr:row>
      <xdr:rowOff>0</xdr:rowOff>
    </xdr:to>
    <xdr:graphicFrame macro="">
      <xdr:nvGraphicFramePr>
        <xdr:cNvPr id="1105" name="Chart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0</xdr:colOff>
      <xdr:row>17</xdr:row>
      <xdr:rowOff>0</xdr:rowOff>
    </xdr:from>
    <xdr:to>
      <xdr:col>13</xdr:col>
      <xdr:colOff>609600</xdr:colOff>
      <xdr:row>32</xdr:row>
      <xdr:rowOff>121920</xdr:rowOff>
    </xdr:to>
    <xdr:graphicFrame macro="">
      <xdr:nvGraphicFramePr>
        <xdr:cNvPr id="1106" name="Chart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13</xdr:col>
      <xdr:colOff>731520</xdr:colOff>
      <xdr:row>2</xdr:row>
      <xdr:rowOff>0</xdr:rowOff>
    </xdr:from>
    <xdr:to>
      <xdr:col>18</xdr:col>
      <xdr:colOff>373380</xdr:colOff>
      <xdr:row>16</xdr:row>
      <xdr:rowOff>38100</xdr:rowOff>
    </xdr:to>
    <xdr:graphicFrame macro="">
      <xdr:nvGraphicFramePr>
        <xdr:cNvPr id="1107" name="Chart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769620</xdr:colOff>
      <xdr:row>16</xdr:row>
      <xdr:rowOff>167640</xdr:rowOff>
    </xdr:from>
    <xdr:to>
      <xdr:col>18</xdr:col>
      <xdr:colOff>388620</xdr:colOff>
      <xdr:row>33</xdr:row>
      <xdr:rowOff>0</xdr:rowOff>
    </xdr:to>
    <xdr:graphicFrame macro="">
      <xdr:nvGraphicFramePr>
        <xdr:cNvPr id="1108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D34"/>
  <sheetViews>
    <sheetView tabSelected="1" workbookViewId="0">
      <selection activeCell="Q1" sqref="Q1"/>
    </sheetView>
  </sheetViews>
  <sheetFormatPr baseColWidth="10" defaultColWidth="11.5546875" defaultRowHeight="13.8" x14ac:dyDescent="0.25"/>
  <cols>
    <col min="1" max="1" width="44.5546875" style="1" customWidth="1"/>
    <col min="2" max="2" width="11" style="1" customWidth="1"/>
    <col min="3" max="3" width="2.88671875" style="1" customWidth="1"/>
    <col min="4" max="4" width="9.109375" style="1" customWidth="1"/>
    <col min="5" max="5" width="12.6640625" style="1" customWidth="1"/>
    <col min="6" max="6" width="7.88671875" style="1" customWidth="1"/>
    <col min="7" max="7" width="9.109375" style="1" customWidth="1"/>
    <col min="8" max="8" width="8.5546875" style="1" customWidth="1"/>
    <col min="9" max="9" width="3.33203125" style="1" customWidth="1"/>
    <col min="10" max="16384" width="11.5546875" style="1"/>
  </cols>
  <sheetData>
    <row r="1" spans="1:56" ht="14.4" thickBot="1" x14ac:dyDescent="0.3">
      <c r="A1" s="8" t="s">
        <v>2</v>
      </c>
      <c r="BA1" s="2"/>
    </row>
    <row r="2" spans="1:56" ht="14.4" thickBot="1" x14ac:dyDescent="0.3">
      <c r="A2" s="9" t="s">
        <v>3</v>
      </c>
      <c r="D2" s="20" t="s">
        <v>7</v>
      </c>
      <c r="E2" s="21" t="s">
        <v>8</v>
      </c>
      <c r="F2" s="21" t="s">
        <v>9</v>
      </c>
      <c r="G2" s="21" t="s">
        <v>10</v>
      </c>
      <c r="H2" s="22" t="s">
        <v>11</v>
      </c>
      <c r="BA2" s="3"/>
      <c r="BB2" s="3"/>
      <c r="BC2" s="3"/>
    </row>
    <row r="3" spans="1:56" x14ac:dyDescent="0.25">
      <c r="A3" s="1" t="s">
        <v>0</v>
      </c>
      <c r="D3" s="10">
        <v>0</v>
      </c>
      <c r="E3" s="11">
        <v>26.909496629331379</v>
      </c>
      <c r="F3" s="11">
        <v>10</v>
      </c>
      <c r="G3" s="11">
        <f>F3-E3</f>
        <v>-16.909496629331379</v>
      </c>
      <c r="H3" s="12">
        <f t="shared" ref="H3:H33" si="0">Beta^D3*LN(E3)</f>
        <v>3.2924792588533953</v>
      </c>
    </row>
    <row r="4" spans="1:56" ht="14.4" thickBot="1" x14ac:dyDescent="0.3">
      <c r="A4" s="1" t="s">
        <v>0</v>
      </c>
      <c r="D4" s="10">
        <f>D3+1</f>
        <v>1</v>
      </c>
      <c r="E4" s="11">
        <v>26.628251125724219</v>
      </c>
      <c r="F4" s="11">
        <f>F3+1</f>
        <v>11</v>
      </c>
      <c r="G4" s="11">
        <f t="shared" ref="G4:G33" si="1">(1+Rbar)*G3+F4-E4</f>
        <v>-32.875937687642221</v>
      </c>
      <c r="H4" s="12">
        <f t="shared" si="0"/>
        <v>3.1835135428459314</v>
      </c>
    </row>
    <row r="5" spans="1:56" ht="14.4" x14ac:dyDescent="0.3">
      <c r="A5" s="18" t="s">
        <v>4</v>
      </c>
      <c r="B5" s="19"/>
      <c r="D5" s="10">
        <f t="shared" ref="D5:D33" si="2">D4+1</f>
        <v>2</v>
      </c>
      <c r="E5" s="11">
        <v>26.343997749581636</v>
      </c>
      <c r="F5" s="11">
        <f t="shared" ref="F5:F33" si="3">F4+1</f>
        <v>12</v>
      </c>
      <c r="G5" s="11">
        <f t="shared" si="1"/>
        <v>-47.877454190976707</v>
      </c>
      <c r="H5" s="12">
        <f t="shared" si="0"/>
        <v>3.0779101484844369</v>
      </c>
    </row>
    <row r="6" spans="1:56" ht="14.4" thickBot="1" x14ac:dyDescent="0.3">
      <c r="A6" s="13" t="s">
        <v>1</v>
      </c>
      <c r="B6" s="14">
        <v>0.97</v>
      </c>
      <c r="D6" s="10">
        <f t="shared" si="2"/>
        <v>3</v>
      </c>
      <c r="E6" s="11">
        <v>26.063202329197303</v>
      </c>
      <c r="F6" s="11">
        <f t="shared" si="3"/>
        <v>13</v>
      </c>
      <c r="G6" s="11">
        <f t="shared" si="1"/>
        <v>-61.898205603993546</v>
      </c>
      <c r="H6" s="12">
        <f t="shared" si="0"/>
        <v>2.9757926286887519</v>
      </c>
    </row>
    <row r="7" spans="1:56" ht="14.4" thickBot="1" x14ac:dyDescent="0.3">
      <c r="A7" s="7"/>
      <c r="B7" s="7"/>
      <c r="D7" s="10">
        <f t="shared" si="2"/>
        <v>4</v>
      </c>
      <c r="E7" s="11">
        <v>25.785776896464942</v>
      </c>
      <c r="F7" s="11">
        <f t="shared" si="3"/>
        <v>14</v>
      </c>
      <c r="G7" s="11">
        <f t="shared" si="1"/>
        <v>-74.921946612538363</v>
      </c>
      <c r="H7" s="12">
        <f t="shared" si="0"/>
        <v>2.8770449859859699</v>
      </c>
    </row>
    <row r="8" spans="1:56" ht="14.4" x14ac:dyDescent="0.3">
      <c r="A8" s="18" t="s">
        <v>5</v>
      </c>
      <c r="B8" s="19"/>
      <c r="D8" s="10">
        <f t="shared" si="2"/>
        <v>5</v>
      </c>
      <c r="E8" s="11">
        <v>25.511636204245658</v>
      </c>
      <c r="F8" s="11">
        <f t="shared" si="3"/>
        <v>15</v>
      </c>
      <c r="G8" s="11">
        <f t="shared" si="1"/>
        <v>-86.932021749034789</v>
      </c>
      <c r="H8" s="12">
        <f t="shared" si="0"/>
        <v>2.7815551547958801</v>
      </c>
      <c r="BD8" s="4"/>
    </row>
    <row r="9" spans="1:56" ht="14.4" thickBot="1" x14ac:dyDescent="0.3">
      <c r="A9" s="13" t="s">
        <v>6</v>
      </c>
      <c r="B9" s="14">
        <v>0.02</v>
      </c>
      <c r="D9" s="10">
        <f t="shared" si="2"/>
        <v>6</v>
      </c>
      <c r="E9" s="11">
        <v>25.240700728831602</v>
      </c>
      <c r="F9" s="11">
        <f t="shared" si="3"/>
        <v>16</v>
      </c>
      <c r="G9" s="11">
        <f t="shared" si="1"/>
        <v>-97.911362912847082</v>
      </c>
      <c r="H9" s="12">
        <f t="shared" si="0"/>
        <v>2.6892149664277261</v>
      </c>
    </row>
    <row r="10" spans="1:56" x14ac:dyDescent="0.25">
      <c r="A10" s="1" t="s">
        <v>0</v>
      </c>
      <c r="D10" s="10">
        <f t="shared" si="2"/>
        <v>7</v>
      </c>
      <c r="E10" s="11">
        <v>24.972892041390267</v>
      </c>
      <c r="F10" s="11">
        <f t="shared" si="3"/>
        <v>17</v>
      </c>
      <c r="G10" s="11">
        <f t="shared" si="1"/>
        <v>-107.84248221249429</v>
      </c>
      <c r="H10" s="12">
        <f t="shared" si="0"/>
        <v>2.5999198600186175</v>
      </c>
    </row>
    <row r="11" spans="1:56" x14ac:dyDescent="0.25">
      <c r="A11" s="1" t="s">
        <v>0</v>
      </c>
      <c r="D11" s="10">
        <f t="shared" si="2"/>
        <v>8</v>
      </c>
      <c r="E11" s="11">
        <v>24.708140218798228</v>
      </c>
      <c r="F11" s="11">
        <f t="shared" si="3"/>
        <v>18</v>
      </c>
      <c r="G11" s="11">
        <f t="shared" si="1"/>
        <v>-116.7074720755424</v>
      </c>
      <c r="H11" s="12">
        <f t="shared" si="0"/>
        <v>2.5135689978843843</v>
      </c>
    </row>
    <row r="12" spans="1:56" x14ac:dyDescent="0.25">
      <c r="A12" s="1" t="s">
        <v>0</v>
      </c>
      <c r="C12" s="1" t="s">
        <v>0</v>
      </c>
      <c r="D12" s="10">
        <f t="shared" si="2"/>
        <v>9</v>
      </c>
      <c r="E12" s="11">
        <v>24.446369661284304</v>
      </c>
      <c r="F12" s="11">
        <f t="shared" si="3"/>
        <v>19</v>
      </c>
      <c r="G12" s="11">
        <f t="shared" si="1"/>
        <v>-124.48799117833755</v>
      </c>
      <c r="H12" s="12">
        <f t="shared" si="0"/>
        <v>2.430064685603686</v>
      </c>
    </row>
    <row r="13" spans="1:56" x14ac:dyDescent="0.25">
      <c r="A13" s="1" t="s">
        <v>0</v>
      </c>
      <c r="D13" s="10">
        <f t="shared" si="2"/>
        <v>10</v>
      </c>
      <c r="E13" s="11">
        <v>24.187517086809773</v>
      </c>
      <c r="F13" s="11">
        <f t="shared" si="3"/>
        <v>20</v>
      </c>
      <c r="G13" s="11">
        <f t="shared" si="1"/>
        <v>-131.16526808871407</v>
      </c>
      <c r="H13" s="12">
        <f t="shared" si="0"/>
        <v>2.3493128301296551</v>
      </c>
      <c r="J13" s="1" t="s">
        <v>0</v>
      </c>
    </row>
    <row r="14" spans="1:56" x14ac:dyDescent="0.25">
      <c r="D14" s="10">
        <f t="shared" si="2"/>
        <v>11</v>
      </c>
      <c r="E14" s="11">
        <v>23.93151568886768</v>
      </c>
      <c r="F14" s="11">
        <f t="shared" si="3"/>
        <v>21</v>
      </c>
      <c r="G14" s="11">
        <f t="shared" si="1"/>
        <v>-136.72008913935602</v>
      </c>
      <c r="H14" s="12">
        <f t="shared" si="0"/>
        <v>2.2712223243749143</v>
      </c>
    </row>
    <row r="15" spans="1:56" x14ac:dyDescent="0.25">
      <c r="C15" s="2" t="s">
        <v>0</v>
      </c>
      <c r="D15" s="10">
        <f t="shared" si="2"/>
        <v>12</v>
      </c>
      <c r="E15" s="11">
        <v>23.678306521196237</v>
      </c>
      <c r="F15" s="11">
        <f t="shared" si="3"/>
        <v>22</v>
      </c>
      <c r="G15" s="11">
        <f t="shared" si="1"/>
        <v>-141.1327974433394</v>
      </c>
      <c r="H15" s="12">
        <f t="shared" si="0"/>
        <v>2.195705290883847</v>
      </c>
    </row>
    <row r="16" spans="1:56" x14ac:dyDescent="0.25">
      <c r="C16" s="2" t="s">
        <v>0</v>
      </c>
      <c r="D16" s="10">
        <f t="shared" si="2"/>
        <v>13</v>
      </c>
      <c r="E16" s="11">
        <v>23.427829841082797</v>
      </c>
      <c r="F16" s="11">
        <f t="shared" si="3"/>
        <v>23</v>
      </c>
      <c r="G16" s="11">
        <f t="shared" si="1"/>
        <v>-144.38328323328898</v>
      </c>
      <c r="H16" s="12">
        <f t="shared" si="0"/>
        <v>2.1226767130618134</v>
      </c>
    </row>
    <row r="17" spans="1:8" x14ac:dyDescent="0.25">
      <c r="A17" s="5"/>
      <c r="B17" s="5"/>
      <c r="C17" s="6"/>
      <c r="D17" s="10">
        <f t="shared" si="2"/>
        <v>14</v>
      </c>
      <c r="E17" s="11">
        <v>23.180027290064736</v>
      </c>
      <c r="F17" s="11">
        <f t="shared" si="3"/>
        <v>24</v>
      </c>
      <c r="G17" s="11">
        <f t="shared" si="1"/>
        <v>-146.4509761880195</v>
      </c>
      <c r="H17" s="12">
        <f t="shared" si="0"/>
        <v>2.0520544053527274</v>
      </c>
    </row>
    <row r="18" spans="1:8" x14ac:dyDescent="0.25">
      <c r="A18" s="5"/>
      <c r="B18" s="5"/>
      <c r="C18" s="6"/>
      <c r="D18" s="10">
        <f t="shared" si="2"/>
        <v>15</v>
      </c>
      <c r="E18" s="11">
        <v>22.934848379244173</v>
      </c>
      <c r="F18" s="11">
        <f t="shared" si="3"/>
        <v>25</v>
      </c>
      <c r="G18" s="11">
        <f t="shared" si="1"/>
        <v>-147.31484409102404</v>
      </c>
      <c r="H18" s="12">
        <f t="shared" si="0"/>
        <v>1.983759097885661</v>
      </c>
    </row>
    <row r="19" spans="1:8" x14ac:dyDescent="0.25">
      <c r="A19" s="5"/>
      <c r="B19" s="5"/>
      <c r="C19" s="6"/>
      <c r="D19" s="10">
        <f t="shared" si="2"/>
        <v>16</v>
      </c>
      <c r="E19" s="11">
        <v>22.692239080715002</v>
      </c>
      <c r="F19" s="11">
        <f t="shared" si="3"/>
        <v>26</v>
      </c>
      <c r="G19" s="11">
        <f t="shared" si="1"/>
        <v>-146.95338005355953</v>
      </c>
      <c r="H19" s="12">
        <f t="shared" si="0"/>
        <v>1.91771401877984</v>
      </c>
    </row>
    <row r="20" spans="1:8" x14ac:dyDescent="0.25">
      <c r="A20" s="5"/>
      <c r="B20" s="5"/>
      <c r="C20" s="6"/>
      <c r="D20" s="10">
        <f t="shared" si="2"/>
        <v>17</v>
      </c>
      <c r="E20" s="11">
        <v>22.452152666186493</v>
      </c>
      <c r="F20" s="11">
        <f t="shared" si="3"/>
        <v>27</v>
      </c>
      <c r="G20" s="11">
        <f t="shared" si="1"/>
        <v>-145.34460032081722</v>
      </c>
      <c r="H20" s="12">
        <f t="shared" si="0"/>
        <v>1.8538451072603417</v>
      </c>
    </row>
    <row r="21" spans="1:8" x14ac:dyDescent="0.25">
      <c r="A21" s="5"/>
      <c r="B21" s="5"/>
      <c r="C21" s="6"/>
      <c r="D21" s="10">
        <f t="shared" si="2"/>
        <v>18</v>
      </c>
      <c r="E21" s="11">
        <v>22.214541717183515</v>
      </c>
      <c r="F21" s="11">
        <f t="shared" si="3"/>
        <v>28</v>
      </c>
      <c r="G21" s="11">
        <f t="shared" si="1"/>
        <v>-142.46603404441709</v>
      </c>
      <c r="H21" s="12">
        <f t="shared" si="0"/>
        <v>1.792080705169246</v>
      </c>
    </row>
    <row r="22" spans="1:8" x14ac:dyDescent="0.25">
      <c r="A22" s="5"/>
      <c r="B22" s="5"/>
      <c r="C22" s="6"/>
      <c r="D22" s="10">
        <f t="shared" si="2"/>
        <v>19</v>
      </c>
      <c r="E22" s="11">
        <v>21.979359568342449</v>
      </c>
      <c r="F22" s="11">
        <f t="shared" si="3"/>
        <v>29</v>
      </c>
      <c r="G22" s="11">
        <f t="shared" si="1"/>
        <v>-138.2947142936479</v>
      </c>
      <c r="H22" s="12">
        <f t="shared" si="0"/>
        <v>1.7323515172865658</v>
      </c>
    </row>
    <row r="23" spans="1:8" x14ac:dyDescent="0.25">
      <c r="A23" s="5"/>
      <c r="B23" s="5"/>
      <c r="C23" s="6"/>
      <c r="D23" s="10">
        <f t="shared" si="2"/>
        <v>20</v>
      </c>
      <c r="E23" s="11">
        <v>21.746565462401275</v>
      </c>
      <c r="F23" s="11">
        <f t="shared" si="3"/>
        <v>30</v>
      </c>
      <c r="G23" s="11">
        <f t="shared" si="1"/>
        <v>-132.80717404192214</v>
      </c>
      <c r="H23" s="12">
        <f t="shared" si="0"/>
        <v>1.6745906625239946</v>
      </c>
    </row>
    <row r="24" spans="1:8" x14ac:dyDescent="0.25">
      <c r="A24" s="5"/>
      <c r="B24" s="5"/>
      <c r="C24" s="6"/>
      <c r="D24" s="10">
        <f t="shared" si="2"/>
        <v>21</v>
      </c>
      <c r="E24" s="11">
        <v>21.516115227546255</v>
      </c>
      <c r="F24" s="11">
        <f t="shared" si="3"/>
        <v>31</v>
      </c>
      <c r="G24" s="11">
        <f t="shared" si="1"/>
        <v>-125.97943275030683</v>
      </c>
      <c r="H24" s="12">
        <f t="shared" si="0"/>
        <v>1.6187333575548897</v>
      </c>
    </row>
    <row r="25" spans="1:8" x14ac:dyDescent="0.25">
      <c r="A25" s="5"/>
      <c r="B25" s="5"/>
      <c r="C25" s="6"/>
      <c r="D25" s="10">
        <f t="shared" si="2"/>
        <v>22</v>
      </c>
      <c r="E25" s="11">
        <v>21.287971596606578</v>
      </c>
      <c r="F25" s="11">
        <f t="shared" si="3"/>
        <v>32</v>
      </c>
      <c r="G25" s="11">
        <f t="shared" si="1"/>
        <v>-117.78699300191954</v>
      </c>
      <c r="H25" s="12">
        <f t="shared" si="0"/>
        <v>1.5647171026258655</v>
      </c>
    </row>
    <row r="26" spans="1:8" x14ac:dyDescent="0.25">
      <c r="A26" s="5"/>
      <c r="B26" s="5"/>
      <c r="C26" s="6"/>
      <c r="D26" s="10">
        <f t="shared" si="2"/>
        <v>23</v>
      </c>
      <c r="E26" s="11">
        <v>21.062094364166803</v>
      </c>
      <c r="F26" s="11">
        <f t="shared" si="3"/>
        <v>33</v>
      </c>
      <c r="G26" s="11">
        <f t="shared" si="1"/>
        <v>-108.20482722612473</v>
      </c>
      <c r="H26" s="12">
        <f t="shared" si="0"/>
        <v>1.5124813648605531</v>
      </c>
    </row>
    <row r="27" spans="1:8" x14ac:dyDescent="0.25">
      <c r="A27" s="5"/>
      <c r="B27" s="5"/>
      <c r="C27" s="6"/>
      <c r="D27" s="10">
        <f t="shared" si="2"/>
        <v>24</v>
      </c>
      <c r="E27" s="11">
        <v>20.838450093837903</v>
      </c>
      <c r="F27" s="11">
        <f t="shared" si="3"/>
        <v>34</v>
      </c>
      <c r="G27" s="11">
        <f t="shared" si="1"/>
        <v>-97.207373864485135</v>
      </c>
      <c r="H27" s="12">
        <f t="shared" si="0"/>
        <v>1.4619677436410561</v>
      </c>
    </row>
    <row r="28" spans="1:8" x14ac:dyDescent="0.25">
      <c r="A28" s="5"/>
      <c r="B28" s="5"/>
      <c r="C28" s="6"/>
      <c r="D28" s="10">
        <f t="shared" si="2"/>
        <v>25</v>
      </c>
      <c r="E28" s="11">
        <v>20.617002562062009</v>
      </c>
      <c r="F28" s="11">
        <f t="shared" si="3"/>
        <v>35</v>
      </c>
      <c r="G28" s="11">
        <f t="shared" si="1"/>
        <v>-84.768523903836851</v>
      </c>
      <c r="H28" s="12">
        <f t="shared" si="0"/>
        <v>1.4131196750107455</v>
      </c>
    </row>
    <row r="29" spans="1:8" x14ac:dyDescent="0.25">
      <c r="A29" s="5"/>
      <c r="B29" s="5"/>
      <c r="C29" s="6"/>
      <c r="D29" s="10">
        <f t="shared" si="2"/>
        <v>26</v>
      </c>
      <c r="E29" s="11">
        <v>20.397716522888192</v>
      </c>
      <c r="F29" s="11">
        <f t="shared" si="3"/>
        <v>36</v>
      </c>
      <c r="G29" s="11">
        <f t="shared" si="1"/>
        <v>-70.861610904801779</v>
      </c>
      <c r="H29" s="12">
        <f t="shared" si="0"/>
        <v>1.3658824602672754</v>
      </c>
    </row>
    <row r="30" spans="1:8" x14ac:dyDescent="0.25">
      <c r="A30" s="5"/>
      <c r="B30" s="5"/>
      <c r="C30" s="6"/>
      <c r="D30" s="10">
        <f t="shared" si="2"/>
        <v>27</v>
      </c>
      <c r="E30" s="11">
        <v>20.18055947986208</v>
      </c>
      <c r="F30" s="11">
        <f t="shared" si="3"/>
        <v>37</v>
      </c>
      <c r="G30" s="11">
        <f t="shared" si="1"/>
        <v>-55.459402602759894</v>
      </c>
      <c r="H30" s="12">
        <f t="shared" si="0"/>
        <v>1.3202032429312185</v>
      </c>
    </row>
    <row r="31" spans="1:8" x14ac:dyDescent="0.25">
      <c r="A31" s="5"/>
      <c r="B31" s="5"/>
      <c r="C31" s="6"/>
      <c r="D31" s="10">
        <f t="shared" si="2"/>
        <v>28</v>
      </c>
      <c r="E31" s="11">
        <v>19.965502026522604</v>
      </c>
      <c r="F31" s="11">
        <f t="shared" si="3"/>
        <v>38</v>
      </c>
      <c r="G31" s="11">
        <f t="shared" si="1"/>
        <v>-38.534092681337697</v>
      </c>
      <c r="H31" s="12">
        <f t="shared" si="0"/>
        <v>1.2760309526593128</v>
      </c>
    </row>
    <row r="32" spans="1:8" x14ac:dyDescent="0.25">
      <c r="D32" s="10">
        <f t="shared" si="2"/>
        <v>29</v>
      </c>
      <c r="E32" s="11">
        <v>19.752514453642156</v>
      </c>
      <c r="F32" s="11">
        <f t="shared" si="3"/>
        <v>39</v>
      </c>
      <c r="G32" s="11">
        <f t="shared" si="1"/>
        <v>-20.057288988606608</v>
      </c>
      <c r="H32" s="12">
        <f t="shared" si="0"/>
        <v>1.2333161723578925</v>
      </c>
    </row>
    <row r="33" spans="4:8" x14ac:dyDescent="0.25">
      <c r="D33" s="10">
        <f t="shared" si="2"/>
        <v>30</v>
      </c>
      <c r="E33" s="11">
        <v>19.54156557009695</v>
      </c>
      <c r="F33" s="11">
        <f t="shared" si="3"/>
        <v>40</v>
      </c>
      <c r="G33" s="11">
        <f t="shared" si="1"/>
        <v>-3.3847569014255896E-7</v>
      </c>
      <c r="H33" s="12">
        <f t="shared" si="0"/>
        <v>1.1920110611984767</v>
      </c>
    </row>
    <row r="34" spans="4:8" ht="14.4" thickBot="1" x14ac:dyDescent="0.3">
      <c r="D34" s="15" t="s">
        <v>12</v>
      </c>
      <c r="E34" s="16" t="s">
        <v>0</v>
      </c>
      <c r="F34" s="16" t="s">
        <v>0</v>
      </c>
      <c r="G34" s="16" t="s">
        <v>0</v>
      </c>
      <c r="H34" s="17">
        <f>SUM(H3:H33)</f>
        <v>64.324840035404677</v>
      </c>
    </row>
  </sheetData>
  <phoneticPr fontId="0" type="noConversion"/>
  <pageMargins left="0.74791666666666667" right="0.74791666666666667" top="0.98402777777777783" bottom="0.98402777777777783" header="0.51180555555555562" footer="0.51180555555555562"/>
  <pageSetup paperSize="9" firstPageNumber="0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 x14ac:dyDescent="0.25"/>
  <sheetData/>
  <phoneticPr fontId="0" type="noConversion"/>
  <pageMargins left="0.74791666666666667" right="0.74791666666666667" top="0.98402777777777783" bottom="0.98402777777777783" header="0.51180555555555562" footer="0.51180555555555562"/>
  <pageSetup paperSize="9" firstPageNumber="0" orientation="portrait" horizontalDpi="300" verticalDpi="3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 x14ac:dyDescent="0.25"/>
  <sheetData/>
  <phoneticPr fontId="0" type="noConversion"/>
  <pageMargins left="0.74791666666666667" right="0.74791666666666667" top="0.98402777777777783" bottom="0.98402777777777783" header="0.51180555555555562" footer="0.51180555555555562"/>
  <pageSetup paperSize="9" firstPageNumber="0"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Hoja1</vt:lpstr>
      <vt:lpstr>Hoja2</vt:lpstr>
      <vt:lpstr>Hoja3</vt:lpstr>
      <vt:lpstr>Beta</vt:lpstr>
      <vt:lpstr>Rbar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JoseLuis</dc:creator>
  <cp:lastModifiedBy>yo</cp:lastModifiedBy>
  <dcterms:created xsi:type="dcterms:W3CDTF">2009-07-04T07:41:09Z</dcterms:created>
  <dcterms:modified xsi:type="dcterms:W3CDTF">2019-12-20T05:40:15Z</dcterms:modified>
</cp:coreProperties>
</file>