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Beta">Hoja1!$B$4</definedName>
    <definedName name="Gamma">Hoja1!$B$5</definedName>
    <definedName name="R_0">Hoja1!$B$8</definedName>
    <definedName name="Rbar">Hoja1!$B$8</definedName>
    <definedName name="solver_adj" localSheetId="0" hidden="1">Hoja1!$E$3:$F$33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Hoja1!$H$33</definedName>
    <definedName name="solver_lhs2" localSheetId="0" hidden="1">Hoja1!#REF!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Hoja1!$I$34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I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D4" i="1"/>
  <c r="I4" i="1" s="1"/>
  <c r="D5" i="1" l="1"/>
  <c r="I5" i="1" s="1"/>
  <c r="H19" i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D6" i="1" l="1"/>
  <c r="I6" i="1" s="1"/>
  <c r="D7" i="1"/>
  <c r="I7" i="1" s="1"/>
  <c r="D8" i="1" l="1"/>
  <c r="I8" i="1" s="1"/>
  <c r="D9" i="1" l="1"/>
  <c r="I9" i="1" s="1"/>
  <c r="D10" i="1" l="1"/>
  <c r="I10" i="1" s="1"/>
  <c r="D11" i="1" l="1"/>
  <c r="I11" i="1" s="1"/>
  <c r="D12" i="1" l="1"/>
  <c r="I12" i="1" s="1"/>
  <c r="D13" i="1" l="1"/>
  <c r="I13" i="1" s="1"/>
  <c r="D14" i="1" l="1"/>
  <c r="I14" i="1" s="1"/>
  <c r="D15" i="1" l="1"/>
  <c r="I15" i="1" s="1"/>
  <c r="D16" i="1" l="1"/>
  <c r="I16" i="1" s="1"/>
  <c r="D17" i="1" l="1"/>
  <c r="I17" i="1" s="1"/>
  <c r="D18" i="1" l="1"/>
  <c r="I18" i="1" s="1"/>
  <c r="D19" i="1" l="1"/>
  <c r="I19" i="1" s="1"/>
  <c r="D20" i="1" l="1"/>
  <c r="I20" i="1" s="1"/>
  <c r="D21" i="1" l="1"/>
  <c r="I21" i="1" s="1"/>
  <c r="D22" i="1" l="1"/>
  <c r="I22" i="1" s="1"/>
  <c r="D23" i="1" l="1"/>
  <c r="I23" i="1" s="1"/>
  <c r="D24" i="1" l="1"/>
  <c r="I24" i="1" s="1"/>
  <c r="D25" i="1" l="1"/>
  <c r="I25" i="1" s="1"/>
  <c r="D26" i="1" l="1"/>
  <c r="I26" i="1" s="1"/>
  <c r="D27" i="1" l="1"/>
  <c r="I27" i="1" s="1"/>
  <c r="D28" i="1" l="1"/>
  <c r="I28" i="1" s="1"/>
  <c r="D29" i="1" l="1"/>
  <c r="I29" i="1" s="1"/>
  <c r="D30" i="1" l="1"/>
  <c r="I30" i="1" s="1"/>
  <c r="D31" i="1" l="1"/>
  <c r="I31" i="1" s="1"/>
  <c r="D32" i="1" l="1"/>
  <c r="I32" i="1" s="1"/>
  <c r="D33" i="1" l="1"/>
  <c r="I34" i="1" l="1"/>
  <c r="I33" i="1"/>
</calcChain>
</file>

<file path=xl/sharedStrings.xml><?xml version="1.0" encoding="utf-8"?>
<sst xmlns="http://schemas.openxmlformats.org/spreadsheetml/2006/main" count="27" uniqueCount="14">
  <si>
    <t xml:space="preserve"> </t>
  </si>
  <si>
    <t>Beta</t>
  </si>
  <si>
    <t>Gamma</t>
  </si>
  <si>
    <t>Parameters</t>
  </si>
  <si>
    <t>Exogenous variables</t>
  </si>
  <si>
    <t>Interest rate</t>
  </si>
  <si>
    <t>Period</t>
  </si>
  <si>
    <t>Sum</t>
  </si>
  <si>
    <t>Consumption</t>
  </si>
  <si>
    <t>Labor</t>
  </si>
  <si>
    <t>Income</t>
  </si>
  <si>
    <t>Saving</t>
  </si>
  <si>
    <t>Utility</t>
  </si>
  <si>
    <t>EXERCISE 5.1: The consumption-leisure decision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</si>
</sst>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2" xfId="0" applyFont="1" applyFill="1" applyBorder="1" applyAlignment="1">
      <alignment horizontal="center"/>
    </xf>
    <xf numFmtId="2" fontId="2" fillId="2" borderId="0" xfId="0" applyNumberFormat="1" applyFont="1" applyFill="1" applyBorder="1" applyAlignment="1"/>
    <xf numFmtId="2" fontId="2" fillId="2" borderId="3" xfId="0" applyNumberFormat="1" applyFont="1" applyFill="1" applyBorder="1" applyAlignment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right"/>
    </xf>
    <xf numFmtId="0" fontId="4" fillId="3" borderId="6" xfId="0" applyFont="1" applyFill="1" applyBorder="1"/>
    <xf numFmtId="0" fontId="5" fillId="3" borderId="8" xfId="0" applyFont="1" applyFill="1" applyBorder="1"/>
    <xf numFmtId="0" fontId="1" fillId="2" borderId="4" xfId="0" applyFont="1" applyFill="1" applyBorder="1" applyAlignment="1">
      <alignment horizontal="center"/>
    </xf>
    <xf numFmtId="2" fontId="1" fillId="2" borderId="9" xfId="0" applyNumberFormat="1" applyFont="1" applyFill="1" applyBorder="1" applyAlignment="1"/>
    <xf numFmtId="2" fontId="1" fillId="2" borderId="5" xfId="0" applyNumberFormat="1" applyFont="1" applyFill="1" applyBorder="1" applyAlignment="1"/>
    <xf numFmtId="0" fontId="1" fillId="4" borderId="1" xfId="0" applyFont="1" applyFill="1" applyBorder="1"/>
    <xf numFmtId="0" fontId="2" fillId="4" borderId="1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74881548892"/>
          <c:y val="4.16671767619153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324694760418475"/>
          <c:y val="0.23943661971830985"/>
          <c:w val="0.81039063817806178"/>
          <c:h val="0.51056338028169013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13.920972801064117</c:v>
                </c:pt>
                <c:pt idx="1">
                  <c:v>13.760903263212752</c:v>
                </c:pt>
                <c:pt idx="2">
                  <c:v>13.602847813631282</c:v>
                </c:pt>
                <c:pt idx="3">
                  <c:v>13.446843571273352</c:v>
                </c:pt>
                <c:pt idx="4">
                  <c:v>13.292848353064365</c:v>
                </c:pt>
                <c:pt idx="5">
                  <c:v>13.140819708766442</c:v>
                </c:pt>
                <c:pt idx="6">
                  <c:v>12.990717024860844</c:v>
                </c:pt>
                <c:pt idx="7">
                  <c:v>12.842500825023388</c:v>
                </c:pt>
                <c:pt idx="8">
                  <c:v>12.696134313097138</c:v>
                </c:pt>
                <c:pt idx="9">
                  <c:v>12.551580341615967</c:v>
                </c:pt>
                <c:pt idx="10">
                  <c:v>12.408805721026983</c:v>
                </c:pt>
                <c:pt idx="11">
                  <c:v>12.267775153492755</c:v>
                </c:pt>
                <c:pt idx="12">
                  <c:v>12.128457770048991</c:v>
                </c:pt>
                <c:pt idx="13">
                  <c:v>11.990821588612654</c:v>
                </c:pt>
                <c:pt idx="14">
                  <c:v>11.854834658522599</c:v>
                </c:pt>
                <c:pt idx="15">
                  <c:v>11.720468893678012</c:v>
                </c:pt>
                <c:pt idx="16">
                  <c:v>11.587694795466343</c:v>
                </c:pt>
                <c:pt idx="17">
                  <c:v>11.456483937399113</c:v>
                </c:pt>
                <c:pt idx="18">
                  <c:v>11.32681069852784</c:v>
                </c:pt>
                <c:pt idx="19">
                  <c:v>11.19864670508214</c:v>
                </c:pt>
                <c:pt idx="20">
                  <c:v>11.071969043423909</c:v>
                </c:pt>
                <c:pt idx="21">
                  <c:v>10.946751764532742</c:v>
                </c:pt>
                <c:pt idx="22">
                  <c:v>10.82297264920866</c:v>
                </c:pt>
                <c:pt idx="23">
                  <c:v>10.700608229654188</c:v>
                </c:pt>
                <c:pt idx="24">
                  <c:v>10.579637665574849</c:v>
                </c:pt>
                <c:pt idx="25">
                  <c:v>10.460039370920258</c:v>
                </c:pt>
                <c:pt idx="26">
                  <c:v>10.341793329702837</c:v>
                </c:pt>
                <c:pt idx="27">
                  <c:v>10.224880491421144</c:v>
                </c:pt>
                <c:pt idx="28">
                  <c:v>10.109281882049251</c:v>
                </c:pt>
                <c:pt idx="29">
                  <c:v>9.9949780560939132</c:v>
                </c:pt>
                <c:pt idx="30">
                  <c:v>9.8819519667831077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2D-4B92-8C99-EF9912167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4831616"/>
        <c:axId val="864832736"/>
      </c:lineChart>
      <c:catAx>
        <c:axId val="86483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445888168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483273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483273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48316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Income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84974093264247"/>
          <c:y val="0.21337579617834396"/>
          <c:w val="0.81088082901554404"/>
          <c:h val="0.5605095541401273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9.3168263147824018</c:v>
                </c:pt>
                <c:pt idx="1">
                  <c:v>9.5366230571678479</c:v>
                </c:pt>
                <c:pt idx="2">
                  <c:v>9.7537467270951215</c:v>
                </c:pt>
                <c:pt idx="3">
                  <c:v>9.9683860308555783</c:v>
                </c:pt>
                <c:pt idx="4">
                  <c:v>10.180800561465249</c:v>
                </c:pt>
                <c:pt idx="5">
                  <c:v>10.391094659345589</c:v>
                </c:pt>
                <c:pt idx="6">
                  <c:v>10.599290984613203</c:v>
                </c:pt>
                <c:pt idx="7">
                  <c:v>10.805378519138298</c:v>
                </c:pt>
                <c:pt idx="8">
                  <c:v>11.009321057902</c:v>
                </c:pt>
                <c:pt idx="9">
                  <c:v>11.211079528453789</c:v>
                </c:pt>
                <c:pt idx="10">
                  <c:v>11.41063458481263</c:v>
                </c:pt>
                <c:pt idx="11">
                  <c:v>11.607973816763831</c:v>
                </c:pt>
                <c:pt idx="12">
                  <c:v>11.803102793572462</c:v>
                </c:pt>
                <c:pt idx="13">
                  <c:v>11.996044066838991</c:v>
                </c:pt>
                <c:pt idx="14">
                  <c:v>12.186822986314269</c:v>
                </c:pt>
                <c:pt idx="15">
                  <c:v>12.375484236225949</c:v>
                </c:pt>
                <c:pt idx="16">
                  <c:v>12.562075347262345</c:v>
                </c:pt>
                <c:pt idx="17">
                  <c:v>12.746648978953544</c:v>
                </c:pt>
                <c:pt idx="18">
                  <c:v>12.929265639385168</c:v>
                </c:pt>
                <c:pt idx="19">
                  <c:v>13.109985867990872</c:v>
                </c:pt>
                <c:pt idx="20">
                  <c:v>13.28886799086569</c:v>
                </c:pt>
                <c:pt idx="21">
                  <c:v>13.465967380906489</c:v>
                </c:pt>
                <c:pt idx="22">
                  <c:v>13.641331441736607</c:v>
                </c:pt>
                <c:pt idx="23">
                  <c:v>13.814990942741716</c:v>
                </c:pt>
                <c:pt idx="24">
                  <c:v>13.986952178263454</c:v>
                </c:pt>
                <c:pt idx="25">
                  <c:v>14.157190553754996</c:v>
                </c:pt>
                <c:pt idx="26">
                  <c:v>14.325633915242486</c:v>
                </c:pt>
                <c:pt idx="27">
                  <c:v>14.492143392530798</c:v>
                </c:pt>
                <c:pt idx="28">
                  <c:v>14.656493200809752</c:v>
                </c:pt>
                <c:pt idx="29">
                  <c:v>14.81834153339712</c:v>
                </c:pt>
                <c:pt idx="30">
                  <c:v>14.977177322555248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4D-424A-9846-CB70B2AEF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0211024"/>
        <c:axId val="860211584"/>
      </c:lineChart>
      <c:catAx>
        <c:axId val="86021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09268268217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021158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021158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02110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Saving</a:t>
            </a:r>
          </a:p>
        </c:rich>
      </c:tx>
      <c:layout>
        <c:manualLayout>
          <c:xMode val="edge"/>
          <c:yMode val="edge"/>
          <c:x val="0.42408421773365285"/>
          <c:y val="3.6900875195478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119565217391305"/>
          <c:y val="0.2187507417492057"/>
          <c:w val="0.79076086956521741"/>
          <c:h val="0.6180576512914065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-4.6041464862817154</c:v>
                </c:pt>
                <c:pt idx="1">
                  <c:v>-8.9205096220522542</c:v>
                </c:pt>
                <c:pt idx="2">
                  <c:v>-12.94802090102946</c:v>
                </c:pt>
                <c:pt idx="3">
                  <c:v>-16.685438859467823</c:v>
                </c:pt>
                <c:pt idx="4">
                  <c:v>-20.131195428256298</c:v>
                </c:pt>
                <c:pt idx="5">
                  <c:v>-23.283544386242276</c:v>
                </c:pt>
                <c:pt idx="6">
                  <c:v>-26.140641314214765</c:v>
                </c:pt>
                <c:pt idx="7">
                  <c:v>-28.700576446384147</c:v>
                </c:pt>
                <c:pt idx="8">
                  <c:v>-30.961401230506972</c:v>
                </c:pt>
                <c:pt idx="9">
                  <c:v>-32.92113006827929</c:v>
                </c:pt>
                <c:pt idx="10">
                  <c:v>-34.577723805859229</c:v>
                </c:pt>
                <c:pt idx="11">
                  <c:v>-35.929079618705337</c:v>
                </c:pt>
                <c:pt idx="12">
                  <c:v>-36.97301618755597</c:v>
                </c:pt>
                <c:pt idx="13">
                  <c:v>-37.707254033080751</c:v>
                </c:pt>
                <c:pt idx="14">
                  <c:v>-38.129410785950697</c:v>
                </c:pt>
                <c:pt idx="15">
                  <c:v>-38.236983659121769</c:v>
                </c:pt>
                <c:pt idx="16">
                  <c:v>-38.027342780508199</c:v>
                </c:pt>
                <c:pt idx="17">
                  <c:v>-37.497724594563934</c:v>
                </c:pt>
                <c:pt idx="18">
                  <c:v>-36.645224145597886</c:v>
                </c:pt>
                <c:pt idx="19">
                  <c:v>-35.46678946560111</c:v>
                </c:pt>
                <c:pt idx="20">
                  <c:v>-33.959226307471354</c:v>
                </c:pt>
                <c:pt idx="21">
                  <c:v>-32.119195217247032</c:v>
                </c:pt>
                <c:pt idx="22">
                  <c:v>-29.943220329064026</c:v>
                </c:pt>
                <c:pt idx="23">
                  <c:v>-27.427702022557781</c:v>
                </c:pt>
                <c:pt idx="24">
                  <c:v>-24.568941550320332</c:v>
                </c:pt>
                <c:pt idx="25">
                  <c:v>-21.363169198492002</c:v>
                </c:pt>
                <c:pt idx="26">
                  <c:v>-17.806591996922194</c:v>
                </c:pt>
                <c:pt idx="27">
                  <c:v>-13.895460935750986</c:v>
                </c:pt>
                <c:pt idx="28">
                  <c:v>-9.626158835705505</c:v>
                </c:pt>
                <c:pt idx="29">
                  <c:v>-4.9953185351164073</c:v>
                </c:pt>
                <c:pt idx="30">
                  <c:v>4.4995340431341901E-7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32-4A86-95E4-57222AC7F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6866176"/>
        <c:axId val="866866736"/>
      </c:lineChart>
      <c:catAx>
        <c:axId val="86686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3323365067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686673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686673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686617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n-US" sz="1100" b="1"/>
              <a:t>Labor</a:t>
            </a:r>
          </a:p>
        </c:rich>
      </c:tx>
      <c:layout>
        <c:manualLayout>
          <c:xMode val="edge"/>
          <c:yMode val="edge"/>
          <c:x val="0.41929849677881176"/>
          <c:y val="4.7222009870125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74141739146811"/>
          <c:y val="0.24919172605597079"/>
          <c:w val="0.85124195947927284"/>
          <c:h val="0.527509757754847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0.31056087715941338</c:v>
                </c:pt>
                <c:pt idx="1">
                  <c:v>0.31788743523892826</c:v>
                </c:pt>
                <c:pt idx="2">
                  <c:v>0.3251248909031707</c:v>
                </c:pt>
                <c:pt idx="3">
                  <c:v>0.33227953436185259</c:v>
                </c:pt>
                <c:pt idx="4">
                  <c:v>0.3393600187155083</c:v>
                </c:pt>
                <c:pt idx="5">
                  <c:v>0.34636982197818628</c:v>
                </c:pt>
                <c:pt idx="6">
                  <c:v>0.35330969948710678</c:v>
                </c:pt>
                <c:pt idx="7">
                  <c:v>0.36017928397127658</c:v>
                </c:pt>
                <c:pt idx="8">
                  <c:v>0.3669773685967333</c:v>
                </c:pt>
                <c:pt idx="9">
                  <c:v>0.37370265094845961</c:v>
                </c:pt>
                <c:pt idx="10">
                  <c:v>0.380354486160421</c:v>
                </c:pt>
                <c:pt idx="11">
                  <c:v>0.38693246055879438</c:v>
                </c:pt>
                <c:pt idx="12">
                  <c:v>0.39343675978574871</c:v>
                </c:pt>
                <c:pt idx="13">
                  <c:v>0.39986813556129969</c:v>
                </c:pt>
                <c:pt idx="14">
                  <c:v>0.4062274328771423</c:v>
                </c:pt>
                <c:pt idx="15">
                  <c:v>0.41251614120753166</c:v>
                </c:pt>
                <c:pt idx="16">
                  <c:v>0.41873584490874483</c:v>
                </c:pt>
                <c:pt idx="17">
                  <c:v>0.42488829929845151</c:v>
                </c:pt>
                <c:pt idx="18">
                  <c:v>0.43097552131283895</c:v>
                </c:pt>
                <c:pt idx="19">
                  <c:v>0.43699952893302907</c:v>
                </c:pt>
                <c:pt idx="20">
                  <c:v>0.44296226636218966</c:v>
                </c:pt>
                <c:pt idx="21">
                  <c:v>0.44886557936354965</c:v>
                </c:pt>
                <c:pt idx="22">
                  <c:v>0.45471104805788692</c:v>
                </c:pt>
                <c:pt idx="23">
                  <c:v>0.46049969809139052</c:v>
                </c:pt>
                <c:pt idx="24">
                  <c:v>0.46623173927544848</c:v>
                </c:pt>
                <c:pt idx="25">
                  <c:v>0.47190635179183321</c:v>
                </c:pt>
                <c:pt idx="26">
                  <c:v>0.47752113050808287</c:v>
                </c:pt>
                <c:pt idx="27">
                  <c:v>0.48307144641769323</c:v>
                </c:pt>
                <c:pt idx="28">
                  <c:v>0.48854977336032507</c:v>
                </c:pt>
                <c:pt idx="29">
                  <c:v>0.49394471777990401</c:v>
                </c:pt>
                <c:pt idx="30">
                  <c:v>0.49923924408517489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BC-4E4F-BA0B-2E4072F91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6868976"/>
        <c:axId val="866869536"/>
      </c:lineChart>
      <c:catAx>
        <c:axId val="86686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1601180017787032"/>
              <c:y val="0.8805052281086223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686953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686953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686897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594360</xdr:colOff>
      <xdr:row>16</xdr:row>
      <xdr:rowOff>0</xdr:rowOff>
    </xdr:to>
    <xdr:graphicFrame macro="">
      <xdr:nvGraphicFramePr>
        <xdr:cNvPr id="113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14</xdr:col>
      <xdr:colOff>609600</xdr:colOff>
      <xdr:row>32</xdr:row>
      <xdr:rowOff>121920</xdr:rowOff>
    </xdr:to>
    <xdr:graphicFrame macro="">
      <xdr:nvGraphicFramePr>
        <xdr:cNvPr id="113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731520</xdr:colOff>
      <xdr:row>2</xdr:row>
      <xdr:rowOff>0</xdr:rowOff>
    </xdr:from>
    <xdr:to>
      <xdr:col>19</xdr:col>
      <xdr:colOff>373380</xdr:colOff>
      <xdr:row>16</xdr:row>
      <xdr:rowOff>38100</xdr:rowOff>
    </xdr:to>
    <xdr:graphicFrame macro="">
      <xdr:nvGraphicFramePr>
        <xdr:cNvPr id="113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769620</xdr:colOff>
      <xdr:row>17</xdr:row>
      <xdr:rowOff>22860</xdr:rowOff>
    </xdr:from>
    <xdr:to>
      <xdr:col>19</xdr:col>
      <xdr:colOff>365760</xdr:colOff>
      <xdr:row>32</xdr:row>
      <xdr:rowOff>106680</xdr:rowOff>
    </xdr:to>
    <xdr:graphicFrame macro="">
      <xdr:nvGraphicFramePr>
        <xdr:cNvPr id="113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abSelected="1" workbookViewId="0">
      <selection activeCell="R1" sqref="R1"/>
    </sheetView>
  </sheetViews>
  <sheetFormatPr baseColWidth="10" defaultColWidth="11.5546875" defaultRowHeight="13.8" x14ac:dyDescent="0.25"/>
  <cols>
    <col min="1" max="1" width="42" style="1" customWidth="1"/>
    <col min="2" max="2" width="6.6640625" style="1" customWidth="1"/>
    <col min="3" max="3" width="4.33203125" style="1" customWidth="1"/>
    <col min="4" max="4" width="9.109375" style="1" customWidth="1"/>
    <col min="5" max="5" width="13.6640625" style="1" customWidth="1"/>
    <col min="6" max="6" width="8.109375" style="1" customWidth="1"/>
    <col min="7" max="7" width="7.88671875" style="1" customWidth="1"/>
    <col min="8" max="8" width="9.109375" style="1" customWidth="1"/>
    <col min="9" max="9" width="8.5546875" style="1" customWidth="1"/>
    <col min="10" max="10" width="3.33203125" style="1" customWidth="1"/>
    <col min="11" max="16384" width="11.5546875" style="1"/>
  </cols>
  <sheetData>
    <row r="1" spans="1:57" ht="14.4" thickBot="1" x14ac:dyDescent="0.3">
      <c r="A1" s="22" t="s">
        <v>13</v>
      </c>
      <c r="B1" s="23"/>
      <c r="BB1" s="2"/>
    </row>
    <row r="2" spans="1:57" ht="14.4" thickBot="1" x14ac:dyDescent="0.3">
      <c r="A2" s="1" t="s">
        <v>0</v>
      </c>
      <c r="D2" s="14" t="s">
        <v>6</v>
      </c>
      <c r="E2" s="15" t="s">
        <v>8</v>
      </c>
      <c r="F2" s="15" t="s">
        <v>9</v>
      </c>
      <c r="G2" s="15" t="s">
        <v>10</v>
      </c>
      <c r="H2" s="15" t="s">
        <v>11</v>
      </c>
      <c r="I2" s="16" t="s">
        <v>12</v>
      </c>
      <c r="BB2" s="3"/>
      <c r="BC2" s="3"/>
      <c r="BD2" s="3"/>
    </row>
    <row r="3" spans="1:57" ht="14.4" x14ac:dyDescent="0.3">
      <c r="A3" s="17" t="s">
        <v>3</v>
      </c>
      <c r="B3" s="18"/>
      <c r="D3" s="11">
        <v>0</v>
      </c>
      <c r="E3" s="12">
        <v>13.920972801064117</v>
      </c>
      <c r="F3" s="12">
        <v>0.31056087715941338</v>
      </c>
      <c r="G3" s="12">
        <f>30*F3</f>
        <v>9.3168263147824018</v>
      </c>
      <c r="H3" s="12">
        <f>G3-E3</f>
        <v>-4.6041464862817154</v>
      </c>
      <c r="I3" s="13">
        <f t="shared" ref="I3:I33" si="0">Beta^D3*(Gamma*LN(E3)+(1-Gamma)*LN(1-F3))</f>
        <v>0.83023248860322385</v>
      </c>
    </row>
    <row r="4" spans="1:57" x14ac:dyDescent="0.25">
      <c r="A4" s="7" t="s">
        <v>1</v>
      </c>
      <c r="B4" s="8">
        <v>0.97</v>
      </c>
      <c r="D4" s="11">
        <f>D3+1</f>
        <v>1</v>
      </c>
      <c r="E4" s="12">
        <v>13.760903263212752</v>
      </c>
      <c r="F4" s="12">
        <v>0.31788743523892826</v>
      </c>
      <c r="G4" s="12">
        <f t="shared" ref="G4:G33" si="1">30*F4</f>
        <v>9.5366230571678479</v>
      </c>
      <c r="H4" s="12">
        <f t="shared" ref="H4:H33" si="2">(1+R_0)*H3+G4-E4</f>
        <v>-8.9205096220522542</v>
      </c>
      <c r="I4" s="13">
        <f t="shared" si="0"/>
        <v>0.79462035233299855</v>
      </c>
    </row>
    <row r="5" spans="1:57" ht="14.4" thickBot="1" x14ac:dyDescent="0.3">
      <c r="A5" s="9" t="s">
        <v>2</v>
      </c>
      <c r="B5" s="10">
        <v>0.4</v>
      </c>
      <c r="D5" s="11">
        <f t="shared" ref="D5:D33" si="3">D4+1</f>
        <v>2</v>
      </c>
      <c r="E5" s="12">
        <v>13.602847813631282</v>
      </c>
      <c r="F5" s="12">
        <v>0.3251248909031707</v>
      </c>
      <c r="G5" s="12">
        <f t="shared" si="1"/>
        <v>9.7537467270951215</v>
      </c>
      <c r="H5" s="12">
        <f t="shared" si="2"/>
        <v>-12.94802090102946</v>
      </c>
      <c r="I5" s="13">
        <f t="shared" si="0"/>
        <v>0.76041194244413968</v>
      </c>
    </row>
    <row r="6" spans="1:57" ht="14.4" thickBot="1" x14ac:dyDescent="0.3">
      <c r="D6" s="11">
        <f t="shared" si="3"/>
        <v>3</v>
      </c>
      <c r="E6" s="12">
        <v>13.446843571273352</v>
      </c>
      <c r="F6" s="12">
        <v>0.33227953436185259</v>
      </c>
      <c r="G6" s="12">
        <f t="shared" si="1"/>
        <v>9.9683860308555783</v>
      </c>
      <c r="H6" s="12">
        <f t="shared" si="2"/>
        <v>-16.685438859467823</v>
      </c>
      <c r="I6" s="13">
        <f t="shared" si="0"/>
        <v>0.72755221814704074</v>
      </c>
    </row>
    <row r="7" spans="1:57" ht="14.4" x14ac:dyDescent="0.3">
      <c r="A7" s="17" t="s">
        <v>4</v>
      </c>
      <c r="B7" s="18"/>
      <c r="D7" s="11">
        <f t="shared" si="3"/>
        <v>4</v>
      </c>
      <c r="E7" s="12">
        <v>13.292848353064365</v>
      </c>
      <c r="F7" s="12">
        <v>0.3393600187155083</v>
      </c>
      <c r="G7" s="12">
        <f t="shared" si="1"/>
        <v>10.180800561465249</v>
      </c>
      <c r="H7" s="12">
        <f t="shared" si="2"/>
        <v>-20.131195428256298</v>
      </c>
      <c r="I7" s="13">
        <f t="shared" si="0"/>
        <v>0.69598420528737714</v>
      </c>
    </row>
    <row r="8" spans="1:57" ht="14.4" thickBot="1" x14ac:dyDescent="0.3">
      <c r="A8" s="9" t="s">
        <v>5</v>
      </c>
      <c r="B8" s="10">
        <v>0.02</v>
      </c>
      <c r="D8" s="11">
        <f t="shared" si="3"/>
        <v>5</v>
      </c>
      <c r="E8" s="12">
        <v>13.140819708766442</v>
      </c>
      <c r="F8" s="12">
        <v>0.34636982197818628</v>
      </c>
      <c r="G8" s="12">
        <f t="shared" si="1"/>
        <v>10.391094659345589</v>
      </c>
      <c r="H8" s="12">
        <f t="shared" si="2"/>
        <v>-23.283544386242276</v>
      </c>
      <c r="I8" s="13">
        <f t="shared" si="0"/>
        <v>0.66565731401072703</v>
      </c>
      <c r="BE8" s="4"/>
    </row>
    <row r="9" spans="1:57" x14ac:dyDescent="0.25">
      <c r="D9" s="11">
        <f t="shared" si="3"/>
        <v>6</v>
      </c>
      <c r="E9" s="12">
        <v>12.990717024860844</v>
      </c>
      <c r="F9" s="12">
        <v>0.35330969948710678</v>
      </c>
      <c r="G9" s="12">
        <f t="shared" si="1"/>
        <v>10.599290984613203</v>
      </c>
      <c r="H9" s="12">
        <f t="shared" si="2"/>
        <v>-26.140641314214765</v>
      </c>
      <c r="I9" s="13">
        <f t="shared" si="0"/>
        <v>0.63652501138696638</v>
      </c>
    </row>
    <row r="10" spans="1:57" x14ac:dyDescent="0.25">
      <c r="A10" s="1" t="s">
        <v>0</v>
      </c>
      <c r="D10" s="11">
        <f t="shared" si="3"/>
        <v>7</v>
      </c>
      <c r="E10" s="12">
        <v>12.842500825023388</v>
      </c>
      <c r="F10" s="12">
        <v>0.36017928397127658</v>
      </c>
      <c r="G10" s="12">
        <f t="shared" si="1"/>
        <v>10.805378519138298</v>
      </c>
      <c r="H10" s="12">
        <f t="shared" si="2"/>
        <v>-28.700576446384147</v>
      </c>
      <c r="I10" s="13">
        <f t="shared" si="0"/>
        <v>0.60854331270924455</v>
      </c>
    </row>
    <row r="11" spans="1:57" x14ac:dyDescent="0.25">
      <c r="A11" s="1" t="s">
        <v>0</v>
      </c>
      <c r="D11" s="11">
        <f t="shared" si="3"/>
        <v>8</v>
      </c>
      <c r="E11" s="12">
        <v>12.696134313097138</v>
      </c>
      <c r="F11" s="12">
        <v>0.3669773685967333</v>
      </c>
      <c r="G11" s="12">
        <f t="shared" si="1"/>
        <v>11.009321057902</v>
      </c>
      <c r="H11" s="12">
        <f t="shared" si="2"/>
        <v>-30.961401230506972</v>
      </c>
      <c r="I11" s="13">
        <f t="shared" si="0"/>
        <v>0.58167046580578208</v>
      </c>
    </row>
    <row r="12" spans="1:57" x14ac:dyDescent="0.25">
      <c r="A12" s="1" t="s">
        <v>0</v>
      </c>
      <c r="C12" s="1" t="s">
        <v>0</v>
      </c>
      <c r="D12" s="11">
        <f t="shared" si="3"/>
        <v>9</v>
      </c>
      <c r="E12" s="12">
        <v>12.551580341615967</v>
      </c>
      <c r="F12" s="12">
        <v>0.37370265094845961</v>
      </c>
      <c r="G12" s="12">
        <f t="shared" si="1"/>
        <v>11.211079528453789</v>
      </c>
      <c r="H12" s="12">
        <f t="shared" si="2"/>
        <v>-32.92113006827929</v>
      </c>
      <c r="I12" s="13">
        <f t="shared" si="0"/>
        <v>0.55586621620971488</v>
      </c>
    </row>
    <row r="13" spans="1:57" x14ac:dyDescent="0.25">
      <c r="A13" s="1" t="s">
        <v>0</v>
      </c>
      <c r="D13" s="11">
        <f t="shared" si="3"/>
        <v>10</v>
      </c>
      <c r="E13" s="12">
        <v>12.408805721026983</v>
      </c>
      <c r="F13" s="12">
        <v>0.380354486160421</v>
      </c>
      <c r="G13" s="12">
        <f t="shared" si="1"/>
        <v>11.41063458481263</v>
      </c>
      <c r="H13" s="12">
        <f t="shared" si="2"/>
        <v>-34.577723805859229</v>
      </c>
      <c r="I13" s="13">
        <f t="shared" si="0"/>
        <v>0.53109131788867359</v>
      </c>
      <c r="K13" s="1" t="s">
        <v>0</v>
      </c>
    </row>
    <row r="14" spans="1:57" x14ac:dyDescent="0.25">
      <c r="D14" s="11">
        <f t="shared" si="3"/>
        <v>11</v>
      </c>
      <c r="E14" s="12">
        <v>12.267775153492755</v>
      </c>
      <c r="F14" s="12">
        <v>0.38693246055879438</v>
      </c>
      <c r="G14" s="12">
        <f t="shared" si="1"/>
        <v>11.607973816763831</v>
      </c>
      <c r="H14" s="12">
        <f t="shared" si="2"/>
        <v>-35.929079618705337</v>
      </c>
      <c r="I14" s="13">
        <f t="shared" si="0"/>
        <v>0.50730768120598302</v>
      </c>
    </row>
    <row r="15" spans="1:57" x14ac:dyDescent="0.25">
      <c r="A15" s="1" t="s">
        <v>0</v>
      </c>
      <c r="B15" s="1" t="s">
        <v>0</v>
      </c>
      <c r="C15" s="2" t="s">
        <v>0</v>
      </c>
      <c r="D15" s="11">
        <f t="shared" si="3"/>
        <v>12</v>
      </c>
      <c r="E15" s="12">
        <v>12.128457770048991</v>
      </c>
      <c r="F15" s="12">
        <v>0.39343675978574871</v>
      </c>
      <c r="G15" s="12">
        <f t="shared" si="1"/>
        <v>11.803102793572462</v>
      </c>
      <c r="H15" s="12">
        <f t="shared" si="2"/>
        <v>-36.97301618755597</v>
      </c>
      <c r="I15" s="13">
        <f t="shared" si="0"/>
        <v>0.48447824422306102</v>
      </c>
    </row>
    <row r="16" spans="1:57" x14ac:dyDescent="0.25">
      <c r="C16" s="2" t="s">
        <v>0</v>
      </c>
      <c r="D16" s="11">
        <f t="shared" si="3"/>
        <v>13</v>
      </c>
      <c r="E16" s="12">
        <v>11.990821588612654</v>
      </c>
      <c r="F16" s="12">
        <v>0.39986813556129969</v>
      </c>
      <c r="G16" s="12">
        <f t="shared" si="1"/>
        <v>11.996044066838991</v>
      </c>
      <c r="H16" s="12">
        <f t="shared" si="2"/>
        <v>-37.707254033080751</v>
      </c>
      <c r="I16" s="13">
        <f t="shared" si="0"/>
        <v>0.46256685599977998</v>
      </c>
    </row>
    <row r="17" spans="1:9" x14ac:dyDescent="0.25">
      <c r="A17" s="5"/>
      <c r="B17" s="5"/>
      <c r="C17" s="6"/>
      <c r="D17" s="11">
        <f t="shared" si="3"/>
        <v>14</v>
      </c>
      <c r="E17" s="12">
        <v>11.854834658522599</v>
      </c>
      <c r="F17" s="12">
        <v>0.4062274328771423</v>
      </c>
      <c r="G17" s="12">
        <f t="shared" si="1"/>
        <v>12.186822986314269</v>
      </c>
      <c r="H17" s="12">
        <f t="shared" si="2"/>
        <v>-38.129410785950697</v>
      </c>
      <c r="I17" s="13">
        <f t="shared" si="0"/>
        <v>0.44153860831683578</v>
      </c>
    </row>
    <row r="18" spans="1:9" x14ac:dyDescent="0.25">
      <c r="A18" s="5"/>
      <c r="B18" s="5"/>
      <c r="C18" s="6"/>
      <c r="D18" s="11">
        <f t="shared" si="3"/>
        <v>15</v>
      </c>
      <c r="E18" s="12">
        <v>11.720468893678012</v>
      </c>
      <c r="F18" s="12">
        <v>0.41251614120753166</v>
      </c>
      <c r="G18" s="12">
        <f t="shared" si="1"/>
        <v>12.375484236225949</v>
      </c>
      <c r="H18" s="12">
        <f t="shared" si="2"/>
        <v>-38.236983659121769</v>
      </c>
      <c r="I18" s="13">
        <f t="shared" si="0"/>
        <v>0.42135952287282191</v>
      </c>
    </row>
    <row r="19" spans="1:9" x14ac:dyDescent="0.25">
      <c r="A19" s="5"/>
      <c r="B19" s="5"/>
      <c r="C19" s="6"/>
      <c r="D19" s="11">
        <f t="shared" si="3"/>
        <v>16</v>
      </c>
      <c r="E19" s="12">
        <v>11.587694795466343</v>
      </c>
      <c r="F19" s="12">
        <v>0.41873584490874483</v>
      </c>
      <c r="G19" s="12">
        <f t="shared" si="1"/>
        <v>12.562075347262345</v>
      </c>
      <c r="H19" s="12">
        <f t="shared" si="2"/>
        <v>-38.027342780508199</v>
      </c>
      <c r="I19" s="13">
        <f t="shared" si="0"/>
        <v>0.40199677703439807</v>
      </c>
    </row>
    <row r="20" spans="1:9" x14ac:dyDescent="0.25">
      <c r="A20" s="5"/>
      <c r="B20" s="5"/>
      <c r="C20" s="6"/>
      <c r="D20" s="11">
        <f t="shared" si="3"/>
        <v>17</v>
      </c>
      <c r="E20" s="12">
        <v>11.456483937399113</v>
      </c>
      <c r="F20" s="12">
        <v>0.42488829929845151</v>
      </c>
      <c r="G20" s="12">
        <f t="shared" si="1"/>
        <v>12.746648978953544</v>
      </c>
      <c r="H20" s="12">
        <f t="shared" si="2"/>
        <v>-37.497724594563934</v>
      </c>
      <c r="I20" s="13">
        <f t="shared" si="0"/>
        <v>0.38341867330541157</v>
      </c>
    </row>
    <row r="21" spans="1:9" x14ac:dyDescent="0.25">
      <c r="A21" s="5"/>
      <c r="B21" s="5"/>
      <c r="C21" s="6"/>
      <c r="D21" s="11">
        <f t="shared" si="3"/>
        <v>18</v>
      </c>
      <c r="E21" s="12">
        <v>11.32681069852784</v>
      </c>
      <c r="F21" s="12">
        <v>0.43097552131283895</v>
      </c>
      <c r="G21" s="12">
        <f t="shared" si="1"/>
        <v>12.929265639385168</v>
      </c>
      <c r="H21" s="12">
        <f t="shared" si="2"/>
        <v>-36.645224145597886</v>
      </c>
      <c r="I21" s="13">
        <f t="shared" si="0"/>
        <v>0.36559458525311295</v>
      </c>
    </row>
    <row r="22" spans="1:9" x14ac:dyDescent="0.25">
      <c r="A22" s="5"/>
      <c r="B22" s="5"/>
      <c r="C22" s="6"/>
      <c r="D22" s="11">
        <f t="shared" si="3"/>
        <v>19</v>
      </c>
      <c r="E22" s="12">
        <v>11.19864670508214</v>
      </c>
      <c r="F22" s="12">
        <v>0.43699952893302907</v>
      </c>
      <c r="G22" s="12">
        <f t="shared" si="1"/>
        <v>13.109985867990872</v>
      </c>
      <c r="H22" s="12">
        <f t="shared" si="2"/>
        <v>-35.46678946560111</v>
      </c>
      <c r="I22" s="13">
        <f t="shared" si="0"/>
        <v>0.34849497069316848</v>
      </c>
    </row>
    <row r="23" spans="1:9" x14ac:dyDescent="0.25">
      <c r="A23" s="5"/>
      <c r="B23" s="5"/>
      <c r="C23" s="6"/>
      <c r="D23" s="11">
        <f t="shared" si="3"/>
        <v>20</v>
      </c>
      <c r="E23" s="12">
        <v>11.071969043423909</v>
      </c>
      <c r="F23" s="12">
        <v>0.44296226636218966</v>
      </c>
      <c r="G23" s="12">
        <f t="shared" si="1"/>
        <v>13.28886799086569</v>
      </c>
      <c r="H23" s="12">
        <f t="shared" si="2"/>
        <v>-33.959226307471354</v>
      </c>
      <c r="I23" s="13">
        <f t="shared" si="0"/>
        <v>0.33209154168997734</v>
      </c>
    </row>
    <row r="24" spans="1:9" x14ac:dyDescent="0.25">
      <c r="A24" s="5"/>
      <c r="B24" s="5"/>
      <c r="C24" s="6"/>
      <c r="D24" s="11">
        <f t="shared" si="3"/>
        <v>21</v>
      </c>
      <c r="E24" s="12">
        <v>10.946751764532742</v>
      </c>
      <c r="F24" s="12">
        <v>0.44886557936354965</v>
      </c>
      <c r="G24" s="12">
        <f t="shared" si="1"/>
        <v>13.465967380906489</v>
      </c>
      <c r="H24" s="12">
        <f t="shared" si="2"/>
        <v>-32.119195217247032</v>
      </c>
      <c r="I24" s="13">
        <f t="shared" si="0"/>
        <v>0.31635706131079905</v>
      </c>
    </row>
    <row r="25" spans="1:9" x14ac:dyDescent="0.25">
      <c r="A25" s="5"/>
      <c r="B25" s="5"/>
      <c r="C25" s="6"/>
      <c r="D25" s="11">
        <f t="shared" si="3"/>
        <v>22</v>
      </c>
      <c r="E25" s="12">
        <v>10.82297264920866</v>
      </c>
      <c r="F25" s="12">
        <v>0.45471104805788692</v>
      </c>
      <c r="G25" s="12">
        <f t="shared" si="1"/>
        <v>13.641331441736607</v>
      </c>
      <c r="H25" s="12">
        <f t="shared" si="2"/>
        <v>-29.943220329064026</v>
      </c>
      <c r="I25" s="13">
        <f t="shared" si="0"/>
        <v>0.30126552826746583</v>
      </c>
    </row>
    <row r="26" spans="1:9" x14ac:dyDescent="0.25">
      <c r="A26" s="5"/>
      <c r="B26" s="5"/>
      <c r="C26" s="6"/>
      <c r="D26" s="11">
        <f t="shared" si="3"/>
        <v>23</v>
      </c>
      <c r="E26" s="12">
        <v>10.700608229654188</v>
      </c>
      <c r="F26" s="12">
        <v>0.46049969809139052</v>
      </c>
      <c r="G26" s="12">
        <f t="shared" si="1"/>
        <v>13.814990942741716</v>
      </c>
      <c r="H26" s="12">
        <f t="shared" si="2"/>
        <v>-27.427702022557781</v>
      </c>
      <c r="I26" s="13">
        <f t="shared" si="0"/>
        <v>0.28679218652452704</v>
      </c>
    </row>
    <row r="27" spans="1:9" x14ac:dyDescent="0.25">
      <c r="A27" s="5"/>
      <c r="B27" s="5"/>
      <c r="C27" s="6"/>
      <c r="D27" s="11">
        <f t="shared" si="3"/>
        <v>24</v>
      </c>
      <c r="E27" s="12">
        <v>10.579637665574849</v>
      </c>
      <c r="F27" s="12">
        <v>0.46623173927544848</v>
      </c>
      <c r="G27" s="12">
        <f t="shared" si="1"/>
        <v>13.986952178263454</v>
      </c>
      <c r="H27" s="12">
        <f t="shared" si="2"/>
        <v>-24.568941550320332</v>
      </c>
      <c r="I27" s="13">
        <f t="shared" si="0"/>
        <v>0.27291367544020889</v>
      </c>
    </row>
    <row r="28" spans="1:9" x14ac:dyDescent="0.25">
      <c r="A28" s="5"/>
      <c r="B28" s="5"/>
      <c r="C28" s="6"/>
      <c r="D28" s="11">
        <f t="shared" si="3"/>
        <v>25</v>
      </c>
      <c r="E28" s="12">
        <v>10.460039370920258</v>
      </c>
      <c r="F28" s="12">
        <v>0.47190635179183321</v>
      </c>
      <c r="G28" s="12">
        <f t="shared" si="1"/>
        <v>14.157190553754996</v>
      </c>
      <c r="H28" s="12">
        <f t="shared" si="2"/>
        <v>-21.363169198492002</v>
      </c>
      <c r="I28" s="13">
        <f t="shared" si="0"/>
        <v>0.2596080034390818</v>
      </c>
    </row>
    <row r="29" spans="1:9" x14ac:dyDescent="0.25">
      <c r="A29" s="5"/>
      <c r="B29" s="5"/>
      <c r="C29" s="6"/>
      <c r="D29" s="11">
        <f t="shared" si="3"/>
        <v>26</v>
      </c>
      <c r="E29" s="12">
        <v>10.341793329702837</v>
      </c>
      <c r="F29" s="12">
        <v>0.47752113050808287</v>
      </c>
      <c r="G29" s="12">
        <f t="shared" si="1"/>
        <v>14.325633915242486</v>
      </c>
      <c r="H29" s="12">
        <f t="shared" si="2"/>
        <v>-17.806591996922194</v>
      </c>
      <c r="I29" s="13">
        <f t="shared" si="0"/>
        <v>0.2468547966312184</v>
      </c>
    </row>
    <row r="30" spans="1:9" x14ac:dyDescent="0.25">
      <c r="A30" s="5"/>
      <c r="B30" s="5"/>
      <c r="C30" s="6"/>
      <c r="D30" s="11">
        <f t="shared" si="3"/>
        <v>27</v>
      </c>
      <c r="E30" s="12">
        <v>10.224880491421144</v>
      </c>
      <c r="F30" s="12">
        <v>0.48307144641769323</v>
      </c>
      <c r="G30" s="12">
        <f t="shared" si="1"/>
        <v>14.492143392530798</v>
      </c>
      <c r="H30" s="12">
        <f t="shared" si="2"/>
        <v>-13.895460935750986</v>
      </c>
      <c r="I30" s="13">
        <f t="shared" si="0"/>
        <v>0.23463550497747235</v>
      </c>
    </row>
    <row r="31" spans="1:9" x14ac:dyDescent="0.25">
      <c r="A31" s="5"/>
      <c r="B31" s="5"/>
      <c r="C31" s="6"/>
      <c r="D31" s="11">
        <f t="shared" si="3"/>
        <v>28</v>
      </c>
      <c r="E31" s="12">
        <v>10.109281882049251</v>
      </c>
      <c r="F31" s="12">
        <v>0.48854977336032507</v>
      </c>
      <c r="G31" s="12">
        <f t="shared" si="1"/>
        <v>14.656493200809752</v>
      </c>
      <c r="H31" s="12">
        <f t="shared" si="2"/>
        <v>-9.626158835705505</v>
      </c>
      <c r="I31" s="13">
        <f t="shared" si="0"/>
        <v>0.22293358947815298</v>
      </c>
    </row>
    <row r="32" spans="1:9" x14ac:dyDescent="0.25">
      <c r="D32" s="11">
        <f t="shared" si="3"/>
        <v>29</v>
      </c>
      <c r="E32" s="12">
        <v>9.9949780560939132</v>
      </c>
      <c r="F32" s="12">
        <v>0.49394471777990401</v>
      </c>
      <c r="G32" s="12">
        <f t="shared" si="1"/>
        <v>14.81834153339712</v>
      </c>
      <c r="H32" s="12">
        <f t="shared" si="2"/>
        <v>-4.9953185351164073</v>
      </c>
      <c r="I32" s="13">
        <f t="shared" si="0"/>
        <v>0.21173482929936466</v>
      </c>
    </row>
    <row r="33" spans="4:9" x14ac:dyDescent="0.25">
      <c r="D33" s="11">
        <f t="shared" si="3"/>
        <v>30</v>
      </c>
      <c r="E33" s="12">
        <v>9.8819519667831077</v>
      </c>
      <c r="F33" s="12">
        <v>0.49923924408517489</v>
      </c>
      <c r="G33" s="12">
        <f t="shared" si="1"/>
        <v>14.977177322555248</v>
      </c>
      <c r="H33" s="12">
        <f t="shared" si="2"/>
        <v>4.4995340431341901E-7</v>
      </c>
      <c r="I33" s="13">
        <f t="shared" si="0"/>
        <v>0.20102802298944156</v>
      </c>
    </row>
    <row r="34" spans="4:9" ht="14.4" thickBot="1" x14ac:dyDescent="0.3">
      <c r="D34" s="19" t="s">
        <v>7</v>
      </c>
      <c r="E34" s="20" t="s">
        <v>0</v>
      </c>
      <c r="F34" s="20"/>
      <c r="G34" s="20" t="s">
        <v>0</v>
      </c>
      <c r="H34" s="20" t="s">
        <v>0</v>
      </c>
      <c r="I34" s="21">
        <f>SUM(I3:I33)</f>
        <v>14.091125503778175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Hoja1</vt:lpstr>
      <vt:lpstr>Hoja2</vt:lpstr>
      <vt:lpstr>Hoja3</vt:lpstr>
      <vt:lpstr>Beta</vt:lpstr>
      <vt:lpstr>Gamma</vt:lpstr>
      <vt:lpstr>R_0</vt:lpstr>
      <vt:lpstr>Rbar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2019-12-20T05:42:02Z</dcterms:modified>
</cp:coreProperties>
</file>